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ategorie I - Nejml.. žákyně" sheetId="1" r:id="rId1"/>
    <sheet name="Kategorie II - Mladší žákyně" sheetId="2" r:id="rId2"/>
    <sheet name="Kategorie III - Starší žákyně" sheetId="3" r:id="rId3"/>
    <sheet name="Kategorie IV - Žákyně B" sheetId="4" r:id="rId4"/>
    <sheet name="Kategorie V-Juniorky B" sheetId="5" r:id="rId5"/>
  </sheets>
  <definedNames/>
  <calcPr fullCalcOnLoad="1"/>
</workbook>
</file>

<file path=xl/sharedStrings.xml><?xml version="1.0" encoding="utf-8"?>
<sst xmlns="http://schemas.openxmlformats.org/spreadsheetml/2006/main" count="1203" uniqueCount="403">
  <si>
    <t>Poř.</t>
  </si>
  <si>
    <t xml:space="preserve">Příjmení </t>
  </si>
  <si>
    <t>Rok</t>
  </si>
  <si>
    <t>Oddíl</t>
  </si>
  <si>
    <t>Trenér</t>
  </si>
  <si>
    <t>Přeskok</t>
  </si>
  <si>
    <t>Kladina</t>
  </si>
  <si>
    <t>Prostná</t>
  </si>
  <si>
    <t xml:space="preserve">Celkem bodů       </t>
  </si>
  <si>
    <t>POŘADÍ</t>
  </si>
  <si>
    <t>D obt.</t>
  </si>
  <si>
    <t>E Ø</t>
  </si>
  <si>
    <t>10 - E Ø</t>
  </si>
  <si>
    <t>NEUTR.+SPEC.SR.</t>
  </si>
  <si>
    <t>∑</t>
  </si>
  <si>
    <t>1.</t>
  </si>
  <si>
    <t>2.</t>
  </si>
  <si>
    <t>3.</t>
  </si>
  <si>
    <t>4.</t>
  </si>
  <si>
    <t>5.</t>
  </si>
  <si>
    <t>6.</t>
  </si>
  <si>
    <t>7.</t>
  </si>
  <si>
    <t>Ředitel závodu: Zourová Světlana</t>
  </si>
  <si>
    <t>1</t>
  </si>
  <si>
    <t>KATEGORIE I. - Nejmladší žákyně 2009-2011</t>
  </si>
  <si>
    <t>KATEGORIE II. - Mladší žákyně žákyně 2007-2008</t>
  </si>
  <si>
    <t>VII. ročník Memoriálu Zuzany Hartlové - 31.listopadu 2015</t>
  </si>
  <si>
    <t>KATEGORIE III. - Starší žákyně 2005-2006</t>
  </si>
  <si>
    <t>KATEGORIE IV. - ŽÁKYNĚ B 2003-2004</t>
  </si>
  <si>
    <t>KATEGORIE V. - Juniorky  B  2000-2002</t>
  </si>
  <si>
    <t>Hlavní rozhodčí : Svobodová  Štěpánka</t>
  </si>
  <si>
    <t>Mrázová Kateřina</t>
  </si>
  <si>
    <t>SK Velká Ohrada</t>
  </si>
  <si>
    <t>Kvasničková Aneta</t>
  </si>
  <si>
    <t>Švecová Eliška</t>
  </si>
  <si>
    <t>SG Pelhřimov</t>
  </si>
  <si>
    <t>Tomšů Kateřina</t>
  </si>
  <si>
    <t>Králová Barbora</t>
  </si>
  <si>
    <t>Michalová Vanesa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</si>
  <si>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</si>
  <si>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</si>
  <si>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</si>
  <si>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</si>
  <si>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</si>
  <si>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</si>
  <si>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</si>
  <si>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</si>
  <si>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</si>
  <si>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</si>
  <si>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</si>
  <si>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</si>
  <si>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Bakusová Barbora</t>
  </si>
  <si>
    <t>TJ Sokol Horní Počernice</t>
  </si>
  <si>
    <t>Francová Adriana</t>
  </si>
  <si>
    <t>Svobodová Barbora</t>
  </si>
  <si>
    <t>Kurfürstová Eliška</t>
  </si>
  <si>
    <t>Linková Eliška</t>
  </si>
  <si>
    <t>8.</t>
  </si>
  <si>
    <t>Klimešová Tereza</t>
  </si>
  <si>
    <t>TJ Sokol Chrudim</t>
  </si>
  <si>
    <t>Vargová Adéla</t>
  </si>
  <si>
    <t>Vítová Magda</t>
  </si>
  <si>
    <t>TJ Sokol Bedřichov</t>
  </si>
  <si>
    <t>Hajdinová Natálie</t>
  </si>
  <si>
    <t>KSG Rosice</t>
  </si>
  <si>
    <t>Bedřichová Julie</t>
  </si>
  <si>
    <t>KSG Znojmo</t>
  </si>
  <si>
    <t>Kubosna Veronika</t>
  </si>
  <si>
    <t>Truhlářová Natálie</t>
  </si>
  <si>
    <t>Tesařová Nikola</t>
  </si>
  <si>
    <t>TJ Doksy</t>
  </si>
  <si>
    <t>Šťastná Adéla</t>
  </si>
  <si>
    <t>Krocová Sára</t>
  </si>
  <si>
    <t>Spartak Sezimovo Ústí</t>
  </si>
  <si>
    <t>Jelínková Jasmína</t>
  </si>
  <si>
    <t>Švecová Anna</t>
  </si>
  <si>
    <t>21.</t>
  </si>
  <si>
    <t>22.</t>
  </si>
  <si>
    <t>23.</t>
  </si>
  <si>
    <t>24.</t>
  </si>
  <si>
    <t>TJ Slovan J.Hradec</t>
  </si>
  <si>
    <t>25.</t>
  </si>
  <si>
    <t>Vendlová Anna</t>
  </si>
  <si>
    <t>26.</t>
  </si>
  <si>
    <t>Špačková Bára</t>
  </si>
  <si>
    <t>27.</t>
  </si>
  <si>
    <t>Holická Anna</t>
  </si>
  <si>
    <t>28.</t>
  </si>
  <si>
    <t>Mrázová Ema</t>
  </si>
  <si>
    <t>TJ Pedagog Modřany</t>
  </si>
  <si>
    <t>29.</t>
  </si>
  <si>
    <t>Štojdlová Sofie</t>
  </si>
  <si>
    <t>TJ Merkur Č.Budějovice</t>
  </si>
  <si>
    <t>30.</t>
  </si>
  <si>
    <t>Blatecká Veronika</t>
  </si>
  <si>
    <t>Sokol Brno I.</t>
  </si>
  <si>
    <t>31.</t>
  </si>
  <si>
    <t>Urbanová Johana</t>
  </si>
  <si>
    <t>32.</t>
  </si>
  <si>
    <t>Svobodová Emily</t>
  </si>
  <si>
    <t>33.</t>
  </si>
  <si>
    <t>Svobodová Alžběta Marie</t>
  </si>
  <si>
    <t>Václaviková Simona</t>
  </si>
  <si>
    <t>SG Sokol Poděbrady</t>
  </si>
  <si>
    <t>Fülsacková Kateřina</t>
  </si>
  <si>
    <t>Vesecká Sandra</t>
  </si>
  <si>
    <t>Helmová Patricie</t>
  </si>
  <si>
    <t>Maryšková Karolína</t>
  </si>
  <si>
    <t>Pošíková Nikola</t>
  </si>
  <si>
    <t>Křížová Gabriela</t>
  </si>
  <si>
    <t>Kotlaříková Tamara</t>
  </si>
  <si>
    <t>Šímová Viktorie</t>
  </si>
  <si>
    <t>Bauerová Karin</t>
  </si>
  <si>
    <t>TJ Loko Pardubice</t>
  </si>
  <si>
    <t>Vávrová Monika</t>
  </si>
  <si>
    <t>Vonešová Tereza</t>
  </si>
  <si>
    <t>Pešová Dorota</t>
  </si>
  <si>
    <t>Šoršová Lucie</t>
  </si>
  <si>
    <t>Honzíková Klára</t>
  </si>
  <si>
    <t>Horáková Monika</t>
  </si>
  <si>
    <t>Flašková Sofie</t>
  </si>
  <si>
    <t>Božková Pavlína</t>
  </si>
  <si>
    <t>Tichá Anna</t>
  </si>
  <si>
    <t>Aubrechtová Kateřina</t>
  </si>
  <si>
    <t>Šimonová Bára</t>
  </si>
  <si>
    <t>Hajdinová Karolína</t>
  </si>
  <si>
    <t>Kamenská Klaudie</t>
  </si>
  <si>
    <t>Slabá Marie</t>
  </si>
  <si>
    <t>Kulhavá Sára</t>
  </si>
  <si>
    <t>Vojtěchová Anna</t>
  </si>
  <si>
    <t>Rybáková Rozálie</t>
  </si>
  <si>
    <t>Kadlečková Natálie</t>
  </si>
  <si>
    <t>Viceníková Karin</t>
  </si>
  <si>
    <t>Lawson Olivia</t>
  </si>
  <si>
    <t>Horníková Karolína</t>
  </si>
  <si>
    <t>Černá Michaela</t>
  </si>
  <si>
    <t>Srbová Michaela</t>
  </si>
  <si>
    <t>Chvátalová Tereza</t>
  </si>
  <si>
    <t>Khrabrová Anna</t>
  </si>
  <si>
    <t>Chmelová Karolína</t>
  </si>
  <si>
    <t>Baňkowská Aneta</t>
  </si>
  <si>
    <t>Troll Annika</t>
  </si>
  <si>
    <t>Pokorná Eva</t>
  </si>
  <si>
    <t>Filipová Michaela</t>
  </si>
  <si>
    <t>Černická Anna</t>
  </si>
  <si>
    <t>Chalupová Petra</t>
  </si>
  <si>
    <t>Šťovíčková Eliška</t>
  </si>
  <si>
    <t>Králová Kristýna</t>
  </si>
  <si>
    <t>Svobodová Klára</t>
  </si>
  <si>
    <t>Seidlová Anna</t>
  </si>
  <si>
    <t>Grohová Nela</t>
  </si>
  <si>
    <t>Baňkowská Adéla</t>
  </si>
  <si>
    <t>Kotalíková Diana</t>
  </si>
  <si>
    <t>Kokrdová Daniela</t>
  </si>
  <si>
    <t>Petrusová Kateřina</t>
  </si>
  <si>
    <t>Králová Natálie</t>
  </si>
  <si>
    <t>Holinková Tereza</t>
  </si>
  <si>
    <t>Černá Marie</t>
  </si>
  <si>
    <t>Štufková Tereza</t>
  </si>
  <si>
    <t>Doležalová Kateřina</t>
  </si>
  <si>
    <t>Chudá Viktória</t>
  </si>
  <si>
    <t>Holečková Adéla</t>
  </si>
  <si>
    <t>Kešnarová Barbora</t>
  </si>
  <si>
    <t>Zourová,Svobodová</t>
  </si>
  <si>
    <t>Procházková</t>
  </si>
  <si>
    <t>kolektiv trenérů</t>
  </si>
  <si>
    <t>Zourová,Svobodová,Švecová</t>
  </si>
  <si>
    <t>Rajková,Sedláková</t>
  </si>
  <si>
    <t>Linková Simona</t>
  </si>
  <si>
    <t>Dvořáková,Špačková</t>
  </si>
  <si>
    <t>Truhlářová</t>
  </si>
  <si>
    <t>Klimešová</t>
  </si>
  <si>
    <t>Doubravová, Jakšová M.</t>
  </si>
  <si>
    <t>Dvořáková</t>
  </si>
  <si>
    <t>Pánková a kolektiv</t>
  </si>
  <si>
    <t>Bago,Imbrová,Kubešová</t>
  </si>
  <si>
    <t>Podlahová Kamila</t>
  </si>
  <si>
    <t>Zmeškalová</t>
  </si>
  <si>
    <t>Gálová Linda</t>
  </si>
  <si>
    <t>Dvořáková Barbora</t>
  </si>
  <si>
    <t>Novotná Amálka</t>
  </si>
  <si>
    <t>Velká Ohrada</t>
  </si>
  <si>
    <t>Kurfürstová Nikola</t>
  </si>
  <si>
    <t>Vybíralová Kateřina</t>
  </si>
  <si>
    <t>Šmídová Barbora</t>
  </si>
  <si>
    <t>Jírová,Dubová</t>
  </si>
  <si>
    <t>Belšánová,Vybíralová</t>
  </si>
  <si>
    <t>Mrázová Karolína</t>
  </si>
  <si>
    <t>Hubáčková,Augustová</t>
  </si>
  <si>
    <t>Procházková,Blatecká</t>
  </si>
  <si>
    <t xml:space="preserve">Křístelová </t>
  </si>
  <si>
    <t>Kupková, Kolman</t>
  </si>
  <si>
    <t>Linková Simova</t>
  </si>
  <si>
    <t>Procházková,Hajdin</t>
  </si>
  <si>
    <t>Jakšová</t>
  </si>
  <si>
    <t>Doubravová</t>
  </si>
  <si>
    <t>Kešnarová , Štufková</t>
  </si>
  <si>
    <t>Bartošovská Iva</t>
  </si>
  <si>
    <t>Moravská Slávia Brno</t>
  </si>
  <si>
    <t>Marešová Šárka</t>
  </si>
  <si>
    <t>Dvořáková Žaneta</t>
  </si>
  <si>
    <t>Orlová Eva</t>
  </si>
  <si>
    <t>Orlová Nikol</t>
  </si>
  <si>
    <t>Fukačová Adéla</t>
  </si>
  <si>
    <t>Stroblíková Elen</t>
  </si>
  <si>
    <t>Pokorná Mia</t>
  </si>
  <si>
    <t>Moravská Slávie Brno</t>
  </si>
  <si>
    <t>Šrůtková Ela</t>
  </si>
  <si>
    <t>2,0</t>
  </si>
  <si>
    <t>7,2</t>
  </si>
  <si>
    <t>2,8</t>
  </si>
  <si>
    <t>2</t>
  </si>
  <si>
    <t>Sedláková Tereza</t>
  </si>
  <si>
    <t>2,7</t>
  </si>
  <si>
    <t>7,3</t>
  </si>
  <si>
    <t>7,8</t>
  </si>
  <si>
    <t>2,2</t>
  </si>
  <si>
    <t>8,9</t>
  </si>
  <si>
    <t>1,1</t>
  </si>
  <si>
    <t>2,6</t>
  </si>
  <si>
    <t>2,85</t>
  </si>
  <si>
    <t>7,15</t>
  </si>
  <si>
    <t>3,3</t>
  </si>
  <si>
    <t>3,8</t>
  </si>
  <si>
    <t>6,2</t>
  </si>
  <si>
    <t>6</t>
  </si>
  <si>
    <t>9</t>
  </si>
  <si>
    <t>1,3</t>
  </si>
  <si>
    <t>8,7</t>
  </si>
  <si>
    <t>1,73</t>
  </si>
  <si>
    <t>8,27</t>
  </si>
  <si>
    <t>0,9</t>
  </si>
  <si>
    <t>9,1</t>
  </si>
  <si>
    <t>1,2</t>
  </si>
  <si>
    <t>8,8</t>
  </si>
  <si>
    <t>4,2</t>
  </si>
  <si>
    <t>5,8</t>
  </si>
  <si>
    <t>1,96</t>
  </si>
  <si>
    <t>8,04</t>
  </si>
  <si>
    <t>1,5</t>
  </si>
  <si>
    <t>Špaková Julie</t>
  </si>
  <si>
    <t>1,6</t>
  </si>
  <si>
    <t>8,4</t>
  </si>
  <si>
    <t>1,66</t>
  </si>
  <si>
    <t>8,34</t>
  </si>
  <si>
    <t>4,26</t>
  </si>
  <si>
    <t>5,74</t>
  </si>
  <si>
    <t>3,5</t>
  </si>
  <si>
    <t>2,95</t>
  </si>
  <si>
    <t>7,05</t>
  </si>
  <si>
    <t>3</t>
  </si>
  <si>
    <t>7</t>
  </si>
  <si>
    <t>8,5</t>
  </si>
  <si>
    <t>1,46</t>
  </si>
  <si>
    <t>8,54</t>
  </si>
  <si>
    <t>3,4</t>
  </si>
  <si>
    <t>6,6</t>
  </si>
  <si>
    <t>3,1</t>
  </si>
  <si>
    <t>3,65</t>
  </si>
  <si>
    <t>6,35</t>
  </si>
  <si>
    <t>1,8</t>
  </si>
  <si>
    <t>8,2</t>
  </si>
  <si>
    <t>3,55</t>
  </si>
  <si>
    <t>6,45</t>
  </si>
  <si>
    <t>2,4</t>
  </si>
  <si>
    <t>0,96</t>
  </si>
  <si>
    <t>9,4</t>
  </si>
  <si>
    <t>1,63</t>
  </si>
  <si>
    <t>8,37</t>
  </si>
  <si>
    <t>1,93</t>
  </si>
  <si>
    <t>8,07</t>
  </si>
  <si>
    <t>1,03</t>
  </si>
  <si>
    <t>8,97</t>
  </si>
  <si>
    <t>3,13</t>
  </si>
  <si>
    <t>6,87</t>
  </si>
  <si>
    <t>3,2</t>
  </si>
  <si>
    <t>6,8</t>
  </si>
  <si>
    <t>2,9</t>
  </si>
  <si>
    <t>2,5</t>
  </si>
  <si>
    <t>7,5</t>
  </si>
  <si>
    <t>2,53</t>
  </si>
  <si>
    <t>7,47</t>
  </si>
  <si>
    <t>2,46</t>
  </si>
  <si>
    <t>7,54</t>
  </si>
  <si>
    <t>2,26</t>
  </si>
  <si>
    <t>7,74</t>
  </si>
  <si>
    <t>1,4</t>
  </si>
  <si>
    <t>8,6</t>
  </si>
  <si>
    <t>1,13</t>
  </si>
  <si>
    <t>8,87</t>
  </si>
  <si>
    <t>0,4</t>
  </si>
  <si>
    <t>9,6</t>
  </si>
  <si>
    <t>6,9</t>
  </si>
  <si>
    <t>1,9</t>
  </si>
  <si>
    <t>8,1</t>
  </si>
  <si>
    <t>4,3</t>
  </si>
  <si>
    <t>5,7</t>
  </si>
  <si>
    <t>4,9</t>
  </si>
  <si>
    <t>5,1</t>
  </si>
  <si>
    <t>9,04</t>
  </si>
  <si>
    <t>0,66</t>
  </si>
  <si>
    <t>9,34</t>
  </si>
  <si>
    <t>2,1</t>
  </si>
  <si>
    <t>7,9</t>
  </si>
  <si>
    <t>1,7</t>
  </si>
  <si>
    <t>8,3</t>
  </si>
  <si>
    <t>2,45</t>
  </si>
  <si>
    <t>7,55</t>
  </si>
  <si>
    <t>2,75</t>
  </si>
  <si>
    <t>7,25</t>
  </si>
  <si>
    <t>0,5</t>
  </si>
  <si>
    <t>9,5</t>
  </si>
  <si>
    <t>1,43</t>
  </si>
  <si>
    <t>8,57</t>
  </si>
  <si>
    <t>6,7</t>
  </si>
  <si>
    <t>0,8</t>
  </si>
  <si>
    <t>9,2</t>
  </si>
  <si>
    <t>2,76</t>
  </si>
  <si>
    <t>7,24</t>
  </si>
  <si>
    <t>2,73</t>
  </si>
  <si>
    <t>7,27</t>
  </si>
  <si>
    <t>0,3</t>
  </si>
  <si>
    <t>9,7</t>
  </si>
  <si>
    <t>2,16</t>
  </si>
  <si>
    <t>7,84</t>
  </si>
  <si>
    <t>1,06</t>
  </si>
  <si>
    <t>8,94</t>
  </si>
  <si>
    <t>9,10</t>
  </si>
  <si>
    <t>3,9</t>
  </si>
  <si>
    <t>6,1</t>
  </si>
  <si>
    <t>5,33</t>
  </si>
  <si>
    <t>4,67</t>
  </si>
  <si>
    <t>4,1</t>
  </si>
  <si>
    <t>3,0</t>
  </si>
  <si>
    <t>4,06</t>
  </si>
  <si>
    <t>5,94</t>
  </si>
  <si>
    <t>5,25</t>
  </si>
  <si>
    <t>4,75</t>
  </si>
  <si>
    <t>4</t>
  </si>
  <si>
    <t>3,05</t>
  </si>
  <si>
    <t>6,95</t>
  </si>
  <si>
    <t>Sirůčková Anna</t>
  </si>
  <si>
    <t>Kotolová Adéla</t>
  </si>
  <si>
    <t>1,36</t>
  </si>
  <si>
    <t>8,64</t>
  </si>
  <si>
    <t>1,86</t>
  </si>
  <si>
    <t>8,14</t>
  </si>
  <si>
    <t>2,66</t>
  </si>
  <si>
    <t>7,34</t>
  </si>
  <si>
    <t>2,13</t>
  </si>
  <si>
    <t>7,87</t>
  </si>
  <si>
    <t>3,6</t>
  </si>
  <si>
    <t>2,3</t>
  </si>
  <si>
    <t>7,7</t>
  </si>
  <si>
    <t>2,83</t>
  </si>
  <si>
    <t>7,17</t>
  </si>
  <si>
    <t>7,6</t>
  </si>
  <si>
    <t>6,5</t>
  </si>
  <si>
    <t>1,26</t>
  </si>
  <si>
    <t>8,74</t>
  </si>
  <si>
    <t>2,96</t>
  </si>
  <si>
    <t>7,04</t>
  </si>
  <si>
    <t>0,83</t>
  </si>
  <si>
    <t>9,17</t>
  </si>
  <si>
    <t>0</t>
  </si>
  <si>
    <t>0,6</t>
  </si>
  <si>
    <t>1,83</t>
  </si>
  <si>
    <t>8,17</t>
  </si>
  <si>
    <t>4,8</t>
  </si>
  <si>
    <t>5,2</t>
  </si>
  <si>
    <t>4,7</t>
  </si>
  <si>
    <t>5,3</t>
  </si>
  <si>
    <t>2,43</t>
  </si>
  <si>
    <t>7,57</t>
  </si>
  <si>
    <t>8</t>
  </si>
  <si>
    <t>7,4</t>
  </si>
  <si>
    <t>Kinčlová Tereza</t>
  </si>
  <si>
    <t>3,7</t>
  </si>
  <si>
    <t>1,76</t>
  </si>
  <si>
    <t>8,24</t>
  </si>
  <si>
    <t>1,53</t>
  </si>
  <si>
    <t>8,47</t>
  </si>
  <si>
    <t>2,56</t>
  </si>
  <si>
    <t>7,44</t>
  </si>
  <si>
    <t>2,23</t>
  </si>
  <si>
    <t>7,77</t>
  </si>
  <si>
    <t>3,03</t>
  </si>
  <si>
    <t>6,97</t>
  </si>
  <si>
    <t>7,1</t>
  </si>
  <si>
    <t>5,5</t>
  </si>
  <si>
    <t>4,5</t>
  </si>
  <si>
    <t>6,3</t>
  </si>
  <si>
    <t>1,95</t>
  </si>
  <si>
    <t>8,05</t>
  </si>
  <si>
    <t>4,25</t>
  </si>
  <si>
    <t>5,75</t>
  </si>
  <si>
    <t>3,95</t>
  </si>
  <si>
    <t>6,05</t>
  </si>
  <si>
    <t>4,65</t>
  </si>
  <si>
    <t>5,35</t>
  </si>
  <si>
    <t>1,85</t>
  </si>
  <si>
    <t>8,15</t>
  </si>
  <si>
    <t>4,4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</si>
</sst>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8"/>
      <name val="Arial"/>
      <family val="2"/>
    </font>
    <font>
      <sz val="11"/>
      <color indexed="10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13" fillId="0" borderId="12" xfId="0" applyNumberFormat="1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164" fontId="13" fillId="0" borderId="25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36" fillId="0" borderId="23" xfId="46" applyFont="1" applyFill="1" applyBorder="1" applyAlignment="1">
      <alignment horizontal="center"/>
      <protection/>
    </xf>
    <xf numFmtId="0" fontId="36" fillId="0" borderId="0" xfId="46" applyFont="1" applyFill="1" applyBorder="1">
      <alignment/>
      <protection/>
    </xf>
    <xf numFmtId="0" fontId="36" fillId="0" borderId="0" xfId="46" applyFont="1" applyFill="1" applyBorder="1" applyAlignment="1">
      <alignment horizontal="center"/>
      <protection/>
    </xf>
    <xf numFmtId="0" fontId="58" fillId="0" borderId="0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center"/>
    </xf>
    <xf numFmtId="0" fontId="60" fillId="0" borderId="32" xfId="0" applyFont="1" applyFill="1" applyBorder="1" applyAlignment="1">
      <alignment/>
    </xf>
    <xf numFmtId="0" fontId="60" fillId="0" borderId="33" xfId="0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 shrinkToFit="1"/>
    </xf>
    <xf numFmtId="0" fontId="58" fillId="0" borderId="35" xfId="0" applyFont="1" applyFill="1" applyBorder="1" applyAlignment="1">
      <alignment/>
    </xf>
    <xf numFmtId="0" fontId="15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164" fontId="13" fillId="0" borderId="42" xfId="0" applyNumberFormat="1" applyFont="1" applyFill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164" fontId="13" fillId="0" borderId="43" xfId="0" applyNumberFormat="1" applyFont="1" applyFill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64" fontId="13" fillId="0" borderId="38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46" xfId="0" applyNumberFormat="1" applyFont="1" applyFill="1" applyBorder="1" applyAlignment="1">
      <alignment horizontal="center"/>
    </xf>
    <xf numFmtId="165" fontId="13" fillId="0" borderId="40" xfId="0" applyNumberFormat="1" applyFont="1" applyFill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164" fontId="13" fillId="0" borderId="49" xfId="0" applyNumberFormat="1" applyFont="1" applyFill="1" applyBorder="1" applyAlignment="1">
      <alignment horizontal="center"/>
    </xf>
    <xf numFmtId="164" fontId="13" fillId="0" borderId="50" xfId="0" applyNumberFormat="1" applyFont="1" applyFill="1" applyBorder="1" applyAlignment="1">
      <alignment horizontal="center"/>
    </xf>
    <xf numFmtId="0" fontId="58" fillId="0" borderId="35" xfId="0" applyFont="1" applyFill="1" applyBorder="1" applyAlignment="1">
      <alignment horizontal="left"/>
    </xf>
    <xf numFmtId="0" fontId="58" fillId="0" borderId="51" xfId="0" applyFont="1" applyFill="1" applyBorder="1" applyAlignment="1">
      <alignment horizontal="left"/>
    </xf>
    <xf numFmtId="0" fontId="36" fillId="0" borderId="35" xfId="46" applyFont="1" applyFill="1" applyBorder="1">
      <alignment/>
      <protection/>
    </xf>
    <xf numFmtId="0" fontId="36" fillId="0" borderId="32" xfId="46" applyFont="1" applyFill="1" applyBorder="1">
      <alignment/>
      <protection/>
    </xf>
    <xf numFmtId="0" fontId="36" fillId="0" borderId="33" xfId="46" applyFont="1" applyFill="1" applyBorder="1" applyAlignment="1">
      <alignment horizontal="center"/>
      <protection/>
    </xf>
    <xf numFmtId="164" fontId="13" fillId="0" borderId="52" xfId="0" applyNumberFormat="1" applyFont="1" applyFill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164" fontId="13" fillId="0" borderId="55" xfId="0" applyNumberFormat="1" applyFont="1" applyFill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0" fontId="58" fillId="0" borderId="58" xfId="0" applyFont="1" applyFill="1" applyBorder="1" applyAlignment="1">
      <alignment/>
    </xf>
    <xf numFmtId="0" fontId="58" fillId="0" borderId="59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58" fillId="34" borderId="35" xfId="0" applyFont="1" applyFill="1" applyBorder="1" applyAlignment="1">
      <alignment/>
    </xf>
    <xf numFmtId="0" fontId="58" fillId="34" borderId="23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49" fontId="13" fillId="34" borderId="60" xfId="0" applyNumberFormat="1" applyFont="1" applyFill="1" applyBorder="1" applyAlignment="1">
      <alignment horizontal="center"/>
    </xf>
    <xf numFmtId="49" fontId="13" fillId="34" borderId="61" xfId="0" applyNumberFormat="1" applyFont="1" applyFill="1" applyBorder="1" applyAlignment="1">
      <alignment horizontal="center"/>
    </xf>
    <xf numFmtId="164" fontId="13" fillId="34" borderId="62" xfId="0" applyNumberFormat="1" applyFont="1" applyFill="1" applyBorder="1" applyAlignment="1">
      <alignment horizontal="center"/>
    </xf>
    <xf numFmtId="49" fontId="13" fillId="34" borderId="63" xfId="0" applyNumberFormat="1" applyFont="1" applyFill="1" applyBorder="1" applyAlignment="1">
      <alignment horizontal="center"/>
    </xf>
    <xf numFmtId="165" fontId="13" fillId="34" borderId="17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8" fillId="35" borderId="68" xfId="0" applyFont="1" applyFill="1" applyBorder="1" applyAlignment="1">
      <alignment horizontal="center" vertical="center"/>
    </xf>
    <xf numFmtId="0" fontId="8" fillId="35" borderId="69" xfId="0" applyFont="1" applyFill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9" fillId="35" borderId="70" xfId="0" applyFont="1" applyFill="1" applyBorder="1" applyAlignment="1">
      <alignment horizontal="center" vertical="center"/>
    </xf>
    <xf numFmtId="0" fontId="9" fillId="35" borderId="73" xfId="0" applyFont="1" applyFill="1" applyBorder="1" applyAlignment="1">
      <alignment horizontal="center" vertical="center"/>
    </xf>
    <xf numFmtId="0" fontId="9" fillId="35" borderId="74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0" fontId="7" fillId="35" borderId="76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textRotation="90" wrapText="1"/>
    </xf>
    <xf numFmtId="0" fontId="7" fillId="35" borderId="78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81" xfId="0" applyFont="1" applyFill="1" applyBorder="1" applyAlignment="1">
      <alignment horizontal="center" vertical="center"/>
    </xf>
    <xf numFmtId="0" fontId="10" fillId="35" borderId="82" xfId="0" applyFont="1" applyFill="1" applyBorder="1" applyAlignment="1">
      <alignment horizontal="center" vertical="center" wrapText="1"/>
    </xf>
    <xf numFmtId="0" fontId="10" fillId="35" borderId="83" xfId="0" applyFont="1" applyFill="1" applyBorder="1" applyAlignment="1">
      <alignment horizontal="center" vertical="center" wrapText="1"/>
    </xf>
    <xf numFmtId="49" fontId="10" fillId="35" borderId="84" xfId="0" applyNumberFormat="1" applyFont="1" applyFill="1" applyBorder="1" applyAlignment="1">
      <alignment horizontal="center" vertical="center" wrapText="1"/>
    </xf>
    <xf numFmtId="49" fontId="11" fillId="35" borderId="84" xfId="0" applyNumberFormat="1" applyFont="1" applyFill="1" applyBorder="1" applyAlignment="1">
      <alignment horizontal="center" vertical="center" wrapText="1"/>
    </xf>
    <xf numFmtId="49" fontId="12" fillId="35" borderId="85" xfId="0" applyNumberFormat="1" applyFont="1" applyFill="1" applyBorder="1" applyAlignment="1">
      <alignment horizontal="center" vertical="center" wrapText="1"/>
    </xf>
    <xf numFmtId="0" fontId="10" fillId="35" borderId="84" xfId="0" applyFont="1" applyFill="1" applyBorder="1" applyAlignment="1">
      <alignment horizontal="center" vertical="center" wrapText="1"/>
    </xf>
    <xf numFmtId="49" fontId="13" fillId="34" borderId="4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164" fontId="13" fillId="34" borderId="42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165" fontId="13" fillId="34" borderId="18" xfId="0" applyNumberFormat="1" applyFont="1" applyFill="1" applyBorder="1" applyAlignment="1">
      <alignment horizontal="center"/>
    </xf>
    <xf numFmtId="164" fontId="13" fillId="34" borderId="25" xfId="0" applyNumberFormat="1" applyFont="1" applyFill="1" applyBorder="1" applyAlignment="1">
      <alignment horizontal="center"/>
    </xf>
    <xf numFmtId="164" fontId="13" fillId="34" borderId="50" xfId="0" applyNumberFormat="1" applyFont="1" applyFill="1" applyBorder="1" applyAlignment="1">
      <alignment horizontal="center"/>
    </xf>
    <xf numFmtId="165" fontId="13" fillId="34" borderId="20" xfId="0" applyNumberFormat="1" applyFont="1" applyFill="1" applyBorder="1" applyAlignment="1">
      <alignment horizontal="center"/>
    </xf>
    <xf numFmtId="0" fontId="15" fillId="36" borderId="86" xfId="0" applyFont="1" applyFill="1" applyBorder="1" applyAlignment="1">
      <alignment horizontal="center"/>
    </xf>
    <xf numFmtId="0" fontId="58" fillId="36" borderId="87" xfId="0" applyFont="1" applyFill="1" applyBorder="1" applyAlignment="1">
      <alignment/>
    </xf>
    <xf numFmtId="0" fontId="58" fillId="36" borderId="88" xfId="0" applyFont="1" applyFill="1" applyBorder="1" applyAlignment="1">
      <alignment horizontal="center"/>
    </xf>
    <xf numFmtId="0" fontId="58" fillId="36" borderId="89" xfId="0" applyFont="1" applyFill="1" applyBorder="1" applyAlignment="1">
      <alignment horizontal="center"/>
    </xf>
    <xf numFmtId="49" fontId="13" fillId="36" borderId="63" xfId="0" applyNumberFormat="1" applyFont="1" applyFill="1" applyBorder="1" applyAlignment="1">
      <alignment horizontal="center"/>
    </xf>
    <xf numFmtId="49" fontId="13" fillId="36" borderId="61" xfId="0" applyNumberFormat="1" applyFont="1" applyFill="1" applyBorder="1" applyAlignment="1">
      <alignment horizontal="center"/>
    </xf>
    <xf numFmtId="164" fontId="13" fillId="36" borderId="90" xfId="0" applyNumberFormat="1" applyFont="1" applyFill="1" applyBorder="1" applyAlignment="1">
      <alignment horizontal="center"/>
    </xf>
    <xf numFmtId="49" fontId="13" fillId="36" borderId="91" xfId="0" applyNumberFormat="1" applyFont="1" applyFill="1" applyBorder="1" applyAlignment="1">
      <alignment horizontal="center"/>
    </xf>
    <xf numFmtId="165" fontId="13" fillId="36" borderId="92" xfId="0" applyNumberFormat="1" applyFont="1" applyFill="1" applyBorder="1" applyAlignment="1">
      <alignment horizontal="center"/>
    </xf>
    <xf numFmtId="0" fontId="57" fillId="36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5" fillId="36" borderId="36" xfId="0" applyFont="1" applyFill="1" applyBorder="1" applyAlignment="1">
      <alignment horizontal="center"/>
    </xf>
    <xf numFmtId="0" fontId="58" fillId="36" borderId="35" xfId="0" applyFont="1" applyFill="1" applyBorder="1" applyAlignment="1">
      <alignment/>
    </xf>
    <xf numFmtId="0" fontId="58" fillId="36" borderId="23" xfId="0" applyFont="1" applyFill="1" applyBorder="1" applyAlignment="1">
      <alignment horizontal="center"/>
    </xf>
    <xf numFmtId="0" fontId="62" fillId="36" borderId="24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64" fontId="13" fillId="36" borderId="93" xfId="0" applyNumberFormat="1" applyFont="1" applyFill="1" applyBorder="1" applyAlignment="1">
      <alignment horizontal="center"/>
    </xf>
    <xf numFmtId="0" fontId="13" fillId="36" borderId="94" xfId="0" applyFont="1" applyFill="1" applyBorder="1" applyAlignment="1">
      <alignment horizontal="center"/>
    </xf>
    <xf numFmtId="165" fontId="13" fillId="36" borderId="21" xfId="0" applyNumberFormat="1" applyFont="1" applyFill="1" applyBorder="1" applyAlignment="1">
      <alignment horizontal="center"/>
    </xf>
    <xf numFmtId="0" fontId="57" fillId="36" borderId="18" xfId="0" applyFont="1" applyFill="1" applyBorder="1" applyAlignment="1">
      <alignment horizontal="center"/>
    </xf>
    <xf numFmtId="0" fontId="63" fillId="36" borderId="35" xfId="0" applyFont="1" applyFill="1" applyBorder="1" applyAlignment="1">
      <alignment/>
    </xf>
    <xf numFmtId="0" fontId="58" fillId="36" borderId="24" xfId="0" applyFont="1" applyFill="1" applyBorder="1" applyAlignment="1">
      <alignment horizontal="center"/>
    </xf>
    <xf numFmtId="49" fontId="13" fillId="36" borderId="11" xfId="0" applyNumberFormat="1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/>
    </xf>
    <xf numFmtId="49" fontId="13" fillId="36" borderId="94" xfId="0" applyNumberFormat="1" applyFont="1" applyFill="1" applyBorder="1" applyAlignment="1">
      <alignment horizontal="center"/>
    </xf>
    <xf numFmtId="0" fontId="60" fillId="36" borderId="24" xfId="0" applyFont="1" applyFill="1" applyBorder="1" applyAlignment="1">
      <alignment horizontal="center" shrinkToFit="1"/>
    </xf>
    <xf numFmtId="0" fontId="61" fillId="36" borderId="95" xfId="0" applyFont="1" applyFill="1" applyBorder="1" applyAlignment="1">
      <alignment horizontal="center" shrinkToFit="1"/>
    </xf>
    <xf numFmtId="0" fontId="58" fillId="36" borderId="95" xfId="0" applyFont="1" applyFill="1" applyBorder="1" applyAlignment="1">
      <alignment horizontal="center"/>
    </xf>
    <xf numFmtId="0" fontId="13" fillId="36" borderId="63" xfId="0" applyFont="1" applyFill="1" applyBorder="1" applyAlignment="1">
      <alignment horizontal="center"/>
    </xf>
    <xf numFmtId="0" fontId="13" fillId="36" borderId="61" xfId="0" applyFont="1" applyFill="1" applyBorder="1" applyAlignment="1">
      <alignment horizontal="center"/>
    </xf>
    <xf numFmtId="0" fontId="13" fillId="36" borderId="9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36" fillId="36" borderId="35" xfId="0" applyFont="1" applyFill="1" applyBorder="1" applyAlignment="1">
      <alignment/>
    </xf>
    <xf numFmtId="0" fontId="36" fillId="36" borderId="23" xfId="0" applyFont="1" applyFill="1" applyBorder="1" applyAlignment="1">
      <alignment horizontal="center"/>
    </xf>
    <xf numFmtId="0" fontId="57" fillId="36" borderId="21" xfId="0" applyFont="1" applyFill="1" applyBorder="1" applyAlignment="1">
      <alignment horizontal="center"/>
    </xf>
    <xf numFmtId="0" fontId="61" fillId="36" borderId="24" xfId="0" applyFont="1" applyFill="1" applyBorder="1" applyAlignment="1">
      <alignment horizontal="center" shrinkToFit="1"/>
    </xf>
    <xf numFmtId="0" fontId="16" fillId="36" borderId="36" xfId="0" applyFont="1" applyFill="1" applyBorder="1" applyAlignment="1">
      <alignment horizontal="center"/>
    </xf>
    <xf numFmtId="0" fontId="58" fillId="36" borderId="23" xfId="0" applyFont="1" applyFill="1" applyBorder="1" applyAlignment="1">
      <alignment/>
    </xf>
    <xf numFmtId="49" fontId="13" fillId="36" borderId="15" xfId="0" applyNumberFormat="1" applyFont="1" applyFill="1" applyBorder="1" applyAlignment="1">
      <alignment horizontal="center"/>
    </xf>
    <xf numFmtId="49" fontId="13" fillId="36" borderId="14" xfId="0" applyNumberFormat="1" applyFont="1" applyFill="1" applyBorder="1" applyAlignment="1">
      <alignment horizontal="center"/>
    </xf>
    <xf numFmtId="164" fontId="13" fillId="36" borderId="96" xfId="0" applyNumberFormat="1" applyFont="1" applyFill="1" applyBorder="1" applyAlignment="1">
      <alignment horizontal="center"/>
    </xf>
    <xf numFmtId="49" fontId="13" fillId="36" borderId="97" xfId="0" applyNumberFormat="1" applyFont="1" applyFill="1" applyBorder="1" applyAlignment="1">
      <alignment horizontal="center"/>
    </xf>
    <xf numFmtId="165" fontId="13" fillId="36" borderId="19" xfId="0" applyNumberFormat="1" applyFont="1" applyFill="1" applyBorder="1" applyAlignment="1">
      <alignment horizontal="center"/>
    </xf>
    <xf numFmtId="0" fontId="61" fillId="34" borderId="95" xfId="0" applyFont="1" applyFill="1" applyBorder="1" applyAlignment="1">
      <alignment horizontal="center" shrinkToFit="1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64" fontId="13" fillId="34" borderId="93" xfId="0" applyNumberFormat="1" applyFont="1" applyFill="1" applyBorder="1" applyAlignment="1">
      <alignment horizontal="center"/>
    </xf>
    <xf numFmtId="0" fontId="13" fillId="34" borderId="94" xfId="0" applyFont="1" applyFill="1" applyBorder="1" applyAlignment="1">
      <alignment horizontal="center"/>
    </xf>
    <xf numFmtId="165" fontId="13" fillId="34" borderId="21" xfId="0" applyNumberFormat="1" applyFont="1" applyFill="1" applyBorder="1" applyAlignment="1">
      <alignment horizontal="center"/>
    </xf>
    <xf numFmtId="49" fontId="13" fillId="34" borderId="94" xfId="0" applyNumberFormat="1" applyFont="1" applyFill="1" applyBorder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61" fillId="36" borderId="24" xfId="0" applyFont="1" applyFill="1" applyBorder="1" applyAlignment="1">
      <alignment horizontal="center"/>
    </xf>
    <xf numFmtId="0" fontId="57" fillId="37" borderId="18" xfId="0" applyFont="1" applyFill="1" applyBorder="1" applyAlignment="1">
      <alignment horizontal="center"/>
    </xf>
    <xf numFmtId="0" fontId="13" fillId="37" borderId="98" xfId="0" applyFont="1" applyFill="1" applyBorder="1" applyAlignment="1">
      <alignment horizontal="center"/>
    </xf>
    <xf numFmtId="49" fontId="13" fillId="36" borderId="41" xfId="0" applyNumberFormat="1" applyFont="1" applyFill="1" applyBorder="1" applyAlignment="1">
      <alignment horizontal="center"/>
    </xf>
    <xf numFmtId="164" fontId="13" fillId="36" borderId="42" xfId="0" applyNumberFormat="1" applyFont="1" applyFill="1" applyBorder="1" applyAlignment="1">
      <alignment horizontal="center"/>
    </xf>
    <xf numFmtId="165" fontId="13" fillId="36" borderId="98" xfId="0" applyNumberFormat="1" applyFont="1" applyFill="1" applyBorder="1" applyAlignment="1">
      <alignment horizontal="center"/>
    </xf>
    <xf numFmtId="0" fontId="57" fillId="36" borderId="99" xfId="0" applyFont="1" applyFill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57" fillId="36" borderId="98" xfId="0" applyFont="1" applyFill="1" applyBorder="1" applyAlignment="1">
      <alignment horizontal="center"/>
    </xf>
    <xf numFmtId="49" fontId="14" fillId="36" borderId="41" xfId="0" applyNumberFormat="1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horizontal="center"/>
    </xf>
    <xf numFmtId="164" fontId="14" fillId="36" borderId="42" xfId="0" applyNumberFormat="1" applyFont="1" applyFill="1" applyBorder="1" applyAlignment="1">
      <alignment horizontal="center"/>
    </xf>
    <xf numFmtId="49" fontId="14" fillId="36" borderId="11" xfId="0" applyNumberFormat="1" applyFont="1" applyFill="1" applyBorder="1" applyAlignment="1">
      <alignment horizontal="center"/>
    </xf>
    <xf numFmtId="165" fontId="14" fillId="36" borderId="98" xfId="0" applyNumberFormat="1" applyFont="1" applyFill="1" applyBorder="1" applyAlignment="1">
      <alignment horizontal="center"/>
    </xf>
    <xf numFmtId="0" fontId="59" fillId="36" borderId="24" xfId="0" applyFont="1" applyFill="1" applyBorder="1" applyAlignment="1">
      <alignment horizontal="center"/>
    </xf>
    <xf numFmtId="164" fontId="13" fillId="36" borderId="43" xfId="0" applyNumberFormat="1" applyFont="1" applyFill="1" applyBorder="1" applyAlignment="1">
      <alignment horizontal="center"/>
    </xf>
    <xf numFmtId="165" fontId="13" fillId="36" borderId="46" xfId="0" applyNumberFormat="1" applyFont="1" applyFill="1" applyBorder="1" applyAlignment="1">
      <alignment horizontal="center"/>
    </xf>
    <xf numFmtId="0" fontId="13" fillId="36" borderId="44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49" fontId="13" fillId="36" borderId="44" xfId="0" applyNumberFormat="1" applyFont="1" applyFill="1" applyBorder="1" applyAlignment="1">
      <alignment horizontal="center"/>
    </xf>
    <xf numFmtId="0" fontId="57" fillId="36" borderId="46" xfId="0" applyFont="1" applyFill="1" applyBorder="1" applyAlignment="1">
      <alignment horizontal="center"/>
    </xf>
    <xf numFmtId="0" fontId="57" fillId="37" borderId="98" xfId="0" applyFont="1" applyFill="1" applyBorder="1" applyAlignment="1">
      <alignment horizontal="center"/>
    </xf>
    <xf numFmtId="0" fontId="58" fillId="36" borderId="51" xfId="0" applyFont="1" applyFill="1" applyBorder="1" applyAlignment="1">
      <alignment/>
    </xf>
    <xf numFmtId="0" fontId="58" fillId="36" borderId="30" xfId="0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textRotation="90" wrapText="1"/>
    </xf>
    <xf numFmtId="0" fontId="7" fillId="35" borderId="100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7" fillId="35" borderId="102" xfId="0" applyFont="1" applyFill="1" applyBorder="1" applyAlignment="1">
      <alignment horizontal="center" vertical="center"/>
    </xf>
    <xf numFmtId="0" fontId="7" fillId="35" borderId="103" xfId="0" applyFont="1" applyFill="1" applyBorder="1" applyAlignment="1">
      <alignment horizontal="center" vertical="center"/>
    </xf>
    <xf numFmtId="0" fontId="7" fillId="35" borderId="78" xfId="0" applyFont="1" applyFill="1" applyBorder="1" applyAlignment="1">
      <alignment horizontal="center" vertical="center" wrapText="1"/>
    </xf>
    <xf numFmtId="0" fontId="10" fillId="35" borderId="78" xfId="0" applyFont="1" applyFill="1" applyBorder="1" applyAlignment="1">
      <alignment horizontal="center" vertical="center" textRotation="90" wrapText="1"/>
    </xf>
    <xf numFmtId="0" fontId="7" fillId="35" borderId="104" xfId="0" applyFont="1" applyFill="1" applyBorder="1" applyAlignment="1">
      <alignment horizontal="center" vertical="center"/>
    </xf>
    <xf numFmtId="0" fontId="7" fillId="35" borderId="105" xfId="0" applyFont="1" applyFill="1" applyBorder="1" applyAlignment="1">
      <alignment horizontal="center" vertical="center"/>
    </xf>
    <xf numFmtId="0" fontId="7" fillId="35" borderId="106" xfId="0" applyFont="1" applyFill="1" applyBorder="1" applyAlignment="1">
      <alignment horizontal="center" vertical="center"/>
    </xf>
    <xf numFmtId="0" fontId="7" fillId="35" borderId="107" xfId="0" applyFont="1" applyFill="1" applyBorder="1" applyAlignment="1">
      <alignment horizontal="center" vertical="center"/>
    </xf>
    <xf numFmtId="0" fontId="8" fillId="35" borderId="108" xfId="0" applyFont="1" applyFill="1" applyBorder="1" applyAlignment="1">
      <alignment horizontal="center" vertical="center"/>
    </xf>
    <xf numFmtId="0" fontId="8" fillId="35" borderId="109" xfId="0" applyFont="1" applyFill="1" applyBorder="1" applyAlignment="1">
      <alignment horizontal="center" vertical="center"/>
    </xf>
    <xf numFmtId="0" fontId="9" fillId="35" borderId="110" xfId="0" applyFont="1" applyFill="1" applyBorder="1" applyAlignment="1">
      <alignment horizontal="center" vertical="center"/>
    </xf>
    <xf numFmtId="0" fontId="9" fillId="35" borderId="111" xfId="0" applyFont="1" applyFill="1" applyBorder="1" applyAlignment="1">
      <alignment horizontal="center" vertical="center"/>
    </xf>
    <xf numFmtId="0" fontId="7" fillId="35" borderId="77" xfId="0" applyFont="1" applyFill="1" applyBorder="1" applyAlignment="1">
      <alignment horizontal="center" vertical="center" wrapText="1"/>
    </xf>
    <xf numFmtId="0" fontId="10" fillId="35" borderId="112" xfId="0" applyFont="1" applyFill="1" applyBorder="1" applyAlignment="1">
      <alignment horizontal="center" vertical="center" wrapText="1"/>
    </xf>
    <xf numFmtId="49" fontId="12" fillId="35" borderId="113" xfId="0" applyNumberFormat="1" applyFont="1" applyFill="1" applyBorder="1" applyAlignment="1">
      <alignment horizontal="center" vertical="center" wrapText="1"/>
    </xf>
    <xf numFmtId="0" fontId="10" fillId="35" borderId="114" xfId="0" applyFont="1" applyFill="1" applyBorder="1" applyAlignment="1">
      <alignment horizontal="center" vertical="center" wrapText="1"/>
    </xf>
    <xf numFmtId="49" fontId="12" fillId="35" borderId="115" xfId="0" applyNumberFormat="1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/>
    </xf>
    <xf numFmtId="0" fontId="58" fillId="34" borderId="51" xfId="0" applyFont="1" applyFill="1" applyBorder="1" applyAlignment="1">
      <alignment/>
    </xf>
    <xf numFmtId="0" fontId="58" fillId="34" borderId="30" xfId="0" applyFont="1" applyFill="1" applyBorder="1" applyAlignment="1">
      <alignment horizontal="center"/>
    </xf>
    <xf numFmtId="0" fontId="58" fillId="34" borderId="25" xfId="0" applyFont="1" applyFill="1" applyBorder="1" applyAlignment="1">
      <alignment horizontal="center"/>
    </xf>
    <xf numFmtId="49" fontId="13" fillId="34" borderId="44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>
      <alignment horizontal="center"/>
    </xf>
    <xf numFmtId="0" fontId="58" fillId="0" borderId="45" xfId="0" applyFont="1" applyFill="1" applyBorder="1" applyAlignment="1">
      <alignment/>
    </xf>
    <xf numFmtId="164" fontId="13" fillId="0" borderId="33" xfId="0" applyNumberFormat="1" applyFont="1" applyFill="1" applyBorder="1" applyAlignment="1">
      <alignment horizontal="center"/>
    </xf>
    <xf numFmtId="165" fontId="13" fillId="0" borderId="52" xfId="0" applyNumberFormat="1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tabSelected="1" zoomScalePageLayoutView="0" workbookViewId="0" topLeftCell="A4">
      <selection activeCell="C30" sqref="C30"/>
    </sheetView>
  </sheetViews>
  <sheetFormatPr defaultColWidth="9.140625" defaultRowHeight="15"/>
  <cols>
    <col min="1" max="1" width="0.71875" style="0" customWidth="1"/>
    <col min="2" max="2" width="4.7109375" style="1" customWidth="1"/>
    <col min="3" max="3" width="18.7109375" style="0" customWidth="1"/>
    <col min="4" max="4" width="5.7109375" style="0" customWidth="1"/>
    <col min="5" max="5" width="19.140625" style="0" customWidth="1"/>
    <col min="6" max="6" width="23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1" spans="3:16" ht="22.5"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5">
      <c r="C2" s="3" t="s">
        <v>22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8" ht="15"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1" ht="15">
      <c r="C4" s="6" t="s">
        <v>24</v>
      </c>
      <c r="D4" s="6"/>
      <c r="E4" s="6"/>
      <c r="F4" s="4"/>
      <c r="G4" s="4"/>
      <c r="H4" s="4"/>
      <c r="I4" s="4"/>
      <c r="J4" s="4"/>
      <c r="K4" s="4"/>
    </row>
    <row r="5" ht="15.75" thickBot="1"/>
    <row r="6" spans="2:23" ht="13.5" customHeight="1" thickBot="1">
      <c r="B6" s="232" t="s">
        <v>0</v>
      </c>
      <c r="C6" s="233" t="s">
        <v>1</v>
      </c>
      <c r="D6" s="234" t="s">
        <v>2</v>
      </c>
      <c r="E6" s="234" t="s">
        <v>3</v>
      </c>
      <c r="F6" s="235" t="s">
        <v>4</v>
      </c>
      <c r="G6" s="236" t="s">
        <v>5</v>
      </c>
      <c r="H6" s="237"/>
      <c r="I6" s="237"/>
      <c r="J6" s="237"/>
      <c r="K6" s="237"/>
      <c r="L6" s="238" t="s">
        <v>6</v>
      </c>
      <c r="M6" s="238"/>
      <c r="N6" s="238"/>
      <c r="O6" s="238"/>
      <c r="P6" s="238"/>
      <c r="Q6" s="239" t="s">
        <v>7</v>
      </c>
      <c r="R6" s="239"/>
      <c r="S6" s="239"/>
      <c r="T6" s="239"/>
      <c r="U6" s="239"/>
      <c r="V6" s="240" t="s">
        <v>8</v>
      </c>
      <c r="W6" s="129" t="s">
        <v>9</v>
      </c>
    </row>
    <row r="7" spans="2:23" ht="25.5" thickBot="1">
      <c r="B7" s="226"/>
      <c r="C7" s="227"/>
      <c r="D7" s="228"/>
      <c r="E7" s="228"/>
      <c r="F7" s="229"/>
      <c r="G7" s="241" t="s">
        <v>10</v>
      </c>
      <c r="H7" s="135" t="s">
        <v>11</v>
      </c>
      <c r="I7" s="136" t="s">
        <v>12</v>
      </c>
      <c r="J7" s="137" t="s">
        <v>13</v>
      </c>
      <c r="K7" s="242" t="s">
        <v>14</v>
      </c>
      <c r="L7" s="243" t="s">
        <v>10</v>
      </c>
      <c r="M7" s="135" t="s">
        <v>11</v>
      </c>
      <c r="N7" s="136" t="s">
        <v>12</v>
      </c>
      <c r="O7" s="137" t="s">
        <v>13</v>
      </c>
      <c r="P7" s="242" t="s">
        <v>14</v>
      </c>
      <c r="Q7" s="243" t="s">
        <v>10</v>
      </c>
      <c r="R7" s="139" t="s">
        <v>11</v>
      </c>
      <c r="S7" s="136" t="s">
        <v>12</v>
      </c>
      <c r="T7" s="137" t="s">
        <v>13</v>
      </c>
      <c r="U7" s="242" t="s">
        <v>14</v>
      </c>
      <c r="V7" s="240"/>
      <c r="W7" s="129"/>
    </row>
    <row r="8" spans="2:23" s="158" customFormat="1" ht="15">
      <c r="B8" s="148" t="s">
        <v>15</v>
      </c>
      <c r="C8" s="149" t="s">
        <v>99</v>
      </c>
      <c r="D8" s="150">
        <v>2009</v>
      </c>
      <c r="E8" s="150" t="s">
        <v>95</v>
      </c>
      <c r="F8" s="151" t="s">
        <v>174</v>
      </c>
      <c r="G8" s="152" t="s">
        <v>225</v>
      </c>
      <c r="H8" s="153" t="s">
        <v>310</v>
      </c>
      <c r="I8" s="153" t="s">
        <v>311</v>
      </c>
      <c r="J8" s="153"/>
      <c r="K8" s="154">
        <f aca="true" t="shared" si="0" ref="K8:K40">(G8+I8)-J8</f>
        <v>15.5</v>
      </c>
      <c r="L8" s="152" t="s">
        <v>211</v>
      </c>
      <c r="M8" s="153" t="s">
        <v>321</v>
      </c>
      <c r="N8" s="153" t="s">
        <v>322</v>
      </c>
      <c r="O8" s="153"/>
      <c r="P8" s="154">
        <f aca="true" t="shared" si="1" ref="P8:P19">(L8+N8)-O8</f>
        <v>11.7</v>
      </c>
      <c r="Q8" s="155" t="s">
        <v>211</v>
      </c>
      <c r="R8" s="152" t="s">
        <v>290</v>
      </c>
      <c r="S8" s="153" t="s">
        <v>291</v>
      </c>
      <c r="T8" s="153"/>
      <c r="U8" s="154">
        <f aca="true" t="shared" si="2" ref="U8:U40">(Q8+S8)-T8</f>
        <v>11.6</v>
      </c>
      <c r="V8" s="156">
        <f aca="true" t="shared" si="3" ref="V8:V40">SUM(K8,P8,U8)</f>
        <v>38.8</v>
      </c>
      <c r="W8" s="157"/>
    </row>
    <row r="9" spans="2:23" s="158" customFormat="1" ht="15">
      <c r="B9" s="159" t="s">
        <v>16</v>
      </c>
      <c r="C9" s="160" t="s">
        <v>63</v>
      </c>
      <c r="D9" s="161">
        <v>2009</v>
      </c>
      <c r="E9" s="161" t="s">
        <v>64</v>
      </c>
      <c r="F9" s="162" t="s">
        <v>164</v>
      </c>
      <c r="G9" s="163">
        <v>6</v>
      </c>
      <c r="H9" s="164">
        <v>0.53</v>
      </c>
      <c r="I9" s="164">
        <v>9.47</v>
      </c>
      <c r="J9" s="164"/>
      <c r="K9" s="165">
        <f t="shared" si="0"/>
        <v>15.47</v>
      </c>
      <c r="L9" s="163">
        <v>2</v>
      </c>
      <c r="M9" s="164">
        <v>0.5</v>
      </c>
      <c r="N9" s="164">
        <v>9.5</v>
      </c>
      <c r="O9" s="164"/>
      <c r="P9" s="165">
        <f t="shared" si="1"/>
        <v>11.5</v>
      </c>
      <c r="Q9" s="166">
        <v>2</v>
      </c>
      <c r="R9" s="163">
        <v>0.43</v>
      </c>
      <c r="S9" s="164">
        <v>9.57</v>
      </c>
      <c r="T9" s="164"/>
      <c r="U9" s="165">
        <f t="shared" si="2"/>
        <v>11.57</v>
      </c>
      <c r="V9" s="167">
        <f t="shared" si="3"/>
        <v>38.54</v>
      </c>
      <c r="W9" s="168"/>
    </row>
    <row r="10" spans="2:23" s="158" customFormat="1" ht="15">
      <c r="B10" s="159" t="s">
        <v>17</v>
      </c>
      <c r="C10" s="169" t="s">
        <v>101</v>
      </c>
      <c r="D10" s="161">
        <v>2009</v>
      </c>
      <c r="E10" s="161" t="s">
        <v>95</v>
      </c>
      <c r="F10" s="170" t="s">
        <v>174</v>
      </c>
      <c r="G10" s="163">
        <v>6</v>
      </c>
      <c r="H10" s="164">
        <v>1.3</v>
      </c>
      <c r="I10" s="164">
        <v>8.7</v>
      </c>
      <c r="J10" s="164"/>
      <c r="K10" s="165">
        <f t="shared" si="0"/>
        <v>14.7</v>
      </c>
      <c r="L10" s="163">
        <v>2</v>
      </c>
      <c r="M10" s="164">
        <v>0.6</v>
      </c>
      <c r="N10" s="164">
        <v>9.4</v>
      </c>
      <c r="O10" s="164"/>
      <c r="P10" s="165">
        <f t="shared" si="1"/>
        <v>11.4</v>
      </c>
      <c r="Q10" s="166">
        <v>2</v>
      </c>
      <c r="R10" s="163">
        <v>0.76</v>
      </c>
      <c r="S10" s="164">
        <v>9.24</v>
      </c>
      <c r="T10" s="164"/>
      <c r="U10" s="165">
        <f t="shared" si="2"/>
        <v>11.24</v>
      </c>
      <c r="V10" s="167">
        <f t="shared" si="3"/>
        <v>37.34</v>
      </c>
      <c r="W10" s="168"/>
    </row>
    <row r="11" spans="2:23" s="158" customFormat="1" ht="15">
      <c r="B11" s="159" t="s">
        <v>18</v>
      </c>
      <c r="C11" s="160" t="s">
        <v>97</v>
      </c>
      <c r="D11" s="161">
        <v>2009</v>
      </c>
      <c r="E11" s="161" t="s">
        <v>95</v>
      </c>
      <c r="F11" s="170" t="s">
        <v>174</v>
      </c>
      <c r="G11" s="163">
        <v>6</v>
      </c>
      <c r="H11" s="164">
        <v>1.33</v>
      </c>
      <c r="I11" s="164">
        <v>8.67</v>
      </c>
      <c r="J11" s="164"/>
      <c r="K11" s="165">
        <f t="shared" si="0"/>
        <v>14.67</v>
      </c>
      <c r="L11" s="163">
        <v>2</v>
      </c>
      <c r="M11" s="164">
        <v>0.6</v>
      </c>
      <c r="N11" s="164">
        <v>9.4</v>
      </c>
      <c r="O11" s="164"/>
      <c r="P11" s="165">
        <f t="shared" si="1"/>
        <v>11.4</v>
      </c>
      <c r="Q11" s="166">
        <v>2</v>
      </c>
      <c r="R11" s="163">
        <v>1</v>
      </c>
      <c r="S11" s="164">
        <v>9</v>
      </c>
      <c r="T11" s="164"/>
      <c r="U11" s="165">
        <f t="shared" si="2"/>
        <v>11</v>
      </c>
      <c r="V11" s="167">
        <f t="shared" si="3"/>
        <v>37.07</v>
      </c>
      <c r="W11" s="168"/>
    </row>
    <row r="12" spans="2:23" s="158" customFormat="1" ht="15">
      <c r="B12" s="159" t="s">
        <v>19</v>
      </c>
      <c r="C12" s="160" t="s">
        <v>102</v>
      </c>
      <c r="D12" s="161">
        <v>2011</v>
      </c>
      <c r="E12" s="161" t="s">
        <v>95</v>
      </c>
      <c r="F12" s="170" t="s">
        <v>174</v>
      </c>
      <c r="G12" s="163">
        <v>6</v>
      </c>
      <c r="H12" s="164">
        <v>1.7</v>
      </c>
      <c r="I12" s="164">
        <v>8.3</v>
      </c>
      <c r="J12" s="164"/>
      <c r="K12" s="165">
        <f t="shared" si="0"/>
        <v>14.3</v>
      </c>
      <c r="L12" s="163">
        <v>2</v>
      </c>
      <c r="M12" s="164">
        <v>0.4</v>
      </c>
      <c r="N12" s="164">
        <v>9.6</v>
      </c>
      <c r="O12" s="164"/>
      <c r="P12" s="165">
        <f t="shared" si="1"/>
        <v>11.6</v>
      </c>
      <c r="Q12" s="166">
        <v>2</v>
      </c>
      <c r="R12" s="163">
        <v>0.9</v>
      </c>
      <c r="S12" s="164">
        <v>9.1</v>
      </c>
      <c r="T12" s="164"/>
      <c r="U12" s="165">
        <f t="shared" si="2"/>
        <v>11.1</v>
      </c>
      <c r="V12" s="167">
        <f t="shared" si="3"/>
        <v>37</v>
      </c>
      <c r="W12" s="168"/>
    </row>
    <row r="13" spans="2:23" s="158" customFormat="1" ht="15">
      <c r="B13" s="159" t="s">
        <v>20</v>
      </c>
      <c r="C13" s="160" t="s">
        <v>94</v>
      </c>
      <c r="D13" s="161">
        <v>2009</v>
      </c>
      <c r="E13" s="161" t="s">
        <v>95</v>
      </c>
      <c r="F13" s="170" t="s">
        <v>174</v>
      </c>
      <c r="G13" s="171" t="s">
        <v>225</v>
      </c>
      <c r="H13" s="172" t="s">
        <v>253</v>
      </c>
      <c r="I13" s="172" t="s">
        <v>254</v>
      </c>
      <c r="J13" s="172"/>
      <c r="K13" s="165">
        <f t="shared" si="0"/>
        <v>14.54</v>
      </c>
      <c r="L13" s="171" t="s">
        <v>211</v>
      </c>
      <c r="M13" s="172" t="s">
        <v>310</v>
      </c>
      <c r="N13" s="172" t="s">
        <v>311</v>
      </c>
      <c r="O13" s="172"/>
      <c r="P13" s="165">
        <f t="shared" si="1"/>
        <v>11.5</v>
      </c>
      <c r="Q13" s="173" t="s">
        <v>211</v>
      </c>
      <c r="R13" s="171" t="s">
        <v>288</v>
      </c>
      <c r="S13" s="172" t="s">
        <v>289</v>
      </c>
      <c r="T13" s="172"/>
      <c r="U13" s="165">
        <f t="shared" si="2"/>
        <v>10.87</v>
      </c>
      <c r="V13" s="167">
        <f t="shared" si="3"/>
        <v>36.91</v>
      </c>
      <c r="W13" s="168"/>
    </row>
    <row r="14" spans="2:23" s="158" customFormat="1" ht="15">
      <c r="B14" s="159" t="s">
        <v>21</v>
      </c>
      <c r="C14" s="160" t="s">
        <v>58</v>
      </c>
      <c r="D14" s="161">
        <v>2009</v>
      </c>
      <c r="E14" s="161" t="s">
        <v>59</v>
      </c>
      <c r="F14" s="170" t="s">
        <v>168</v>
      </c>
      <c r="G14" s="171" t="s">
        <v>225</v>
      </c>
      <c r="H14" s="172" t="s">
        <v>23</v>
      </c>
      <c r="I14" s="172" t="s">
        <v>226</v>
      </c>
      <c r="J14" s="172"/>
      <c r="K14" s="165">
        <f t="shared" si="0"/>
        <v>15</v>
      </c>
      <c r="L14" s="171" t="s">
        <v>211</v>
      </c>
      <c r="M14" s="172" t="s">
        <v>231</v>
      </c>
      <c r="N14" s="172" t="s">
        <v>232</v>
      </c>
      <c r="O14" s="172"/>
      <c r="P14" s="165">
        <f t="shared" si="1"/>
        <v>11.1</v>
      </c>
      <c r="Q14" s="173" t="s">
        <v>211</v>
      </c>
      <c r="R14" s="171" t="s">
        <v>239</v>
      </c>
      <c r="S14" s="172" t="s">
        <v>252</v>
      </c>
      <c r="T14" s="172"/>
      <c r="U14" s="165">
        <f t="shared" si="2"/>
        <v>10.5</v>
      </c>
      <c r="V14" s="167">
        <f t="shared" si="3"/>
        <v>36.6</v>
      </c>
      <c r="W14" s="168"/>
    </row>
    <row r="15" spans="2:23" s="158" customFormat="1" ht="15">
      <c r="B15" s="159" t="s">
        <v>57</v>
      </c>
      <c r="C15" s="160" t="s">
        <v>86</v>
      </c>
      <c r="D15" s="161">
        <v>2009</v>
      </c>
      <c r="E15" s="161" t="s">
        <v>80</v>
      </c>
      <c r="F15" s="170" t="s">
        <v>169</v>
      </c>
      <c r="G15" s="171" t="s">
        <v>225</v>
      </c>
      <c r="H15" s="172" t="s">
        <v>288</v>
      </c>
      <c r="I15" s="172" t="s">
        <v>289</v>
      </c>
      <c r="J15" s="172"/>
      <c r="K15" s="165">
        <f t="shared" si="0"/>
        <v>14.87</v>
      </c>
      <c r="L15" s="171" t="s">
        <v>211</v>
      </c>
      <c r="M15" s="172" t="s">
        <v>23</v>
      </c>
      <c r="N15" s="172" t="s">
        <v>226</v>
      </c>
      <c r="O15" s="172"/>
      <c r="P15" s="165">
        <f t="shared" si="1"/>
        <v>11</v>
      </c>
      <c r="Q15" s="173" t="s">
        <v>211</v>
      </c>
      <c r="R15" s="171" t="s">
        <v>286</v>
      </c>
      <c r="S15" s="172" t="s">
        <v>287</v>
      </c>
      <c r="T15" s="172"/>
      <c r="U15" s="165">
        <f t="shared" si="2"/>
        <v>10.6</v>
      </c>
      <c r="V15" s="167">
        <f t="shared" si="3"/>
        <v>36.47</v>
      </c>
      <c r="W15" s="168"/>
    </row>
    <row r="16" spans="2:23" s="158" customFormat="1" ht="15">
      <c r="B16" s="159" t="s">
        <v>39</v>
      </c>
      <c r="C16" s="160" t="s">
        <v>197</v>
      </c>
      <c r="D16" s="161">
        <v>2009</v>
      </c>
      <c r="E16" s="161" t="s">
        <v>198</v>
      </c>
      <c r="F16" s="174" t="s">
        <v>165</v>
      </c>
      <c r="G16" s="171" t="s">
        <v>225</v>
      </c>
      <c r="H16" s="172" t="s">
        <v>312</v>
      </c>
      <c r="I16" s="172" t="s">
        <v>313</v>
      </c>
      <c r="J16" s="172"/>
      <c r="K16" s="165">
        <f t="shared" si="0"/>
        <v>14.57</v>
      </c>
      <c r="L16" s="171" t="s">
        <v>211</v>
      </c>
      <c r="M16" s="171" t="s">
        <v>233</v>
      </c>
      <c r="N16" s="172" t="s">
        <v>234</v>
      </c>
      <c r="O16" s="172"/>
      <c r="P16" s="165">
        <f t="shared" si="1"/>
        <v>10.8</v>
      </c>
      <c r="Q16" s="173" t="s">
        <v>211</v>
      </c>
      <c r="R16" s="171" t="s">
        <v>231</v>
      </c>
      <c r="S16" s="172" t="s">
        <v>232</v>
      </c>
      <c r="T16" s="172"/>
      <c r="U16" s="165">
        <f t="shared" si="2"/>
        <v>11.1</v>
      </c>
      <c r="V16" s="167">
        <f t="shared" si="3"/>
        <v>36.47</v>
      </c>
      <c r="W16" s="168"/>
    </row>
    <row r="17" spans="2:23" s="158" customFormat="1" ht="15">
      <c r="B17" s="159" t="s">
        <v>40</v>
      </c>
      <c r="C17" s="160" t="s">
        <v>91</v>
      </c>
      <c r="D17" s="161">
        <v>2009</v>
      </c>
      <c r="E17" s="161" t="s">
        <v>92</v>
      </c>
      <c r="F17" s="170" t="s">
        <v>175</v>
      </c>
      <c r="G17" s="171" t="s">
        <v>225</v>
      </c>
      <c r="H17" s="172" t="s">
        <v>231</v>
      </c>
      <c r="I17" s="172" t="s">
        <v>327</v>
      </c>
      <c r="J17" s="172"/>
      <c r="K17" s="165">
        <f t="shared" si="0"/>
        <v>15.1</v>
      </c>
      <c r="L17" s="171" t="s">
        <v>211</v>
      </c>
      <c r="M17" s="171" t="s">
        <v>218</v>
      </c>
      <c r="N17" s="172" t="s">
        <v>217</v>
      </c>
      <c r="O17" s="172"/>
      <c r="P17" s="165">
        <f t="shared" si="1"/>
        <v>10.9</v>
      </c>
      <c r="Q17" s="173" t="s">
        <v>211</v>
      </c>
      <c r="R17" s="171" t="s">
        <v>293</v>
      </c>
      <c r="S17" s="172" t="s">
        <v>294</v>
      </c>
      <c r="T17" s="172"/>
      <c r="U17" s="165">
        <f t="shared" si="2"/>
        <v>10.1</v>
      </c>
      <c r="V17" s="167">
        <f t="shared" si="3"/>
        <v>36.1</v>
      </c>
      <c r="W17" s="168"/>
    </row>
    <row r="18" spans="2:23" s="158" customFormat="1" ht="15">
      <c r="B18" s="159" t="s">
        <v>41</v>
      </c>
      <c r="C18" s="160" t="s">
        <v>60</v>
      </c>
      <c r="D18" s="161">
        <v>2009</v>
      </c>
      <c r="E18" s="161" t="s">
        <v>59</v>
      </c>
      <c r="F18" s="170" t="s">
        <v>168</v>
      </c>
      <c r="G18" s="171" t="s">
        <v>225</v>
      </c>
      <c r="H18" s="172" t="s">
        <v>227</v>
      </c>
      <c r="I18" s="172" t="s">
        <v>228</v>
      </c>
      <c r="J18" s="172"/>
      <c r="K18" s="165">
        <f t="shared" si="0"/>
        <v>14.7</v>
      </c>
      <c r="L18" s="171" t="s">
        <v>211</v>
      </c>
      <c r="M18" s="171" t="s">
        <v>233</v>
      </c>
      <c r="N18" s="172" t="s">
        <v>234</v>
      </c>
      <c r="O18" s="172"/>
      <c r="P18" s="165">
        <f t="shared" si="1"/>
        <v>10.8</v>
      </c>
      <c r="Q18" s="173" t="s">
        <v>211</v>
      </c>
      <c r="R18" s="171" t="s">
        <v>253</v>
      </c>
      <c r="S18" s="172" t="s">
        <v>254</v>
      </c>
      <c r="T18" s="172"/>
      <c r="U18" s="165">
        <f t="shared" si="2"/>
        <v>10.54</v>
      </c>
      <c r="V18" s="167">
        <f t="shared" si="3"/>
        <v>36.04</v>
      </c>
      <c r="W18" s="168"/>
    </row>
    <row r="19" spans="2:23" s="158" customFormat="1" ht="15">
      <c r="B19" s="105" t="s">
        <v>42</v>
      </c>
      <c r="C19" s="106" t="s">
        <v>55</v>
      </c>
      <c r="D19" s="107">
        <v>2010</v>
      </c>
      <c r="E19" s="107" t="s">
        <v>52</v>
      </c>
      <c r="F19" s="192" t="s">
        <v>165</v>
      </c>
      <c r="G19" s="143" t="s">
        <v>225</v>
      </c>
      <c r="H19" s="141" t="s">
        <v>300</v>
      </c>
      <c r="I19" s="141" t="s">
        <v>301</v>
      </c>
      <c r="J19" s="141"/>
      <c r="K19" s="195">
        <f t="shared" si="0"/>
        <v>15.34</v>
      </c>
      <c r="L19" s="143" t="s">
        <v>211</v>
      </c>
      <c r="M19" s="143" t="s">
        <v>241</v>
      </c>
      <c r="N19" s="141" t="s">
        <v>242</v>
      </c>
      <c r="O19" s="141"/>
      <c r="P19" s="195">
        <f t="shared" si="1"/>
        <v>10.4</v>
      </c>
      <c r="Q19" s="198" t="s">
        <v>211</v>
      </c>
      <c r="R19" s="143" t="s">
        <v>323</v>
      </c>
      <c r="S19" s="141" t="s">
        <v>324</v>
      </c>
      <c r="T19" s="141"/>
      <c r="U19" s="195">
        <f t="shared" si="2"/>
        <v>9.84</v>
      </c>
      <c r="V19" s="197">
        <f t="shared" si="3"/>
        <v>35.58</v>
      </c>
      <c r="W19" s="168"/>
    </row>
    <row r="20" spans="2:23" s="158" customFormat="1" ht="15">
      <c r="B20" s="159" t="s">
        <v>43</v>
      </c>
      <c r="C20" s="160" t="s">
        <v>69</v>
      </c>
      <c r="D20" s="161">
        <v>2009</v>
      </c>
      <c r="E20" s="161" t="s">
        <v>70</v>
      </c>
      <c r="F20" s="176" t="s">
        <v>171</v>
      </c>
      <c r="G20" s="171" t="s">
        <v>225</v>
      </c>
      <c r="H20" s="172" t="s">
        <v>286</v>
      </c>
      <c r="I20" s="172" t="s">
        <v>287</v>
      </c>
      <c r="J20" s="172"/>
      <c r="K20" s="165">
        <f t="shared" si="0"/>
        <v>14.6</v>
      </c>
      <c r="L20" s="171" t="s">
        <v>208</v>
      </c>
      <c r="M20" s="171" t="s">
        <v>217</v>
      </c>
      <c r="N20" s="172" t="s">
        <v>218</v>
      </c>
      <c r="O20" s="172"/>
      <c r="P20" s="165">
        <v>10.9</v>
      </c>
      <c r="Q20" s="173" t="s">
        <v>239</v>
      </c>
      <c r="R20" s="171" t="s">
        <v>233</v>
      </c>
      <c r="S20" s="172" t="s">
        <v>234</v>
      </c>
      <c r="T20" s="172" t="s">
        <v>23</v>
      </c>
      <c r="U20" s="165">
        <f t="shared" si="2"/>
        <v>9.3</v>
      </c>
      <c r="V20" s="167">
        <f t="shared" si="3"/>
        <v>34.8</v>
      </c>
      <c r="W20" s="168"/>
    </row>
    <row r="21" spans="2:23" s="158" customFormat="1" ht="15">
      <c r="B21" s="105" t="s">
        <v>44</v>
      </c>
      <c r="C21" s="106" t="s">
        <v>51</v>
      </c>
      <c r="D21" s="107">
        <v>2009</v>
      </c>
      <c r="E21" s="107" t="s">
        <v>52</v>
      </c>
      <c r="F21" s="192" t="s">
        <v>165</v>
      </c>
      <c r="G21" s="193">
        <v>6</v>
      </c>
      <c r="H21" s="194">
        <v>1.2</v>
      </c>
      <c r="I21" s="194">
        <v>8.8</v>
      </c>
      <c r="J21" s="194"/>
      <c r="K21" s="195">
        <f t="shared" si="0"/>
        <v>14.8</v>
      </c>
      <c r="L21" s="193">
        <v>2</v>
      </c>
      <c r="M21" s="193">
        <v>1.9</v>
      </c>
      <c r="N21" s="194">
        <v>8.1</v>
      </c>
      <c r="O21" s="194"/>
      <c r="P21" s="195">
        <f>(L21+N21)-O21</f>
        <v>10.1</v>
      </c>
      <c r="Q21" s="196">
        <v>2</v>
      </c>
      <c r="R21" s="193">
        <v>2.1</v>
      </c>
      <c r="S21" s="194">
        <v>7.9</v>
      </c>
      <c r="T21" s="194"/>
      <c r="U21" s="195">
        <f t="shared" si="2"/>
        <v>9.9</v>
      </c>
      <c r="V21" s="197">
        <f t="shared" si="3"/>
        <v>34.8</v>
      </c>
      <c r="W21" s="168"/>
    </row>
    <row r="22" spans="2:23" s="158" customFormat="1" ht="15">
      <c r="B22" s="159" t="s">
        <v>45</v>
      </c>
      <c r="C22" s="160" t="s">
        <v>71</v>
      </c>
      <c r="D22" s="161">
        <v>2009</v>
      </c>
      <c r="E22" s="161" t="s">
        <v>70</v>
      </c>
      <c r="F22" s="176" t="s">
        <v>172</v>
      </c>
      <c r="G22" s="177">
        <v>6</v>
      </c>
      <c r="H22" s="178">
        <v>1.46</v>
      </c>
      <c r="I22" s="178">
        <v>8.54</v>
      </c>
      <c r="J22" s="178"/>
      <c r="K22" s="154">
        <f t="shared" si="0"/>
        <v>14.54</v>
      </c>
      <c r="L22" s="177">
        <v>2</v>
      </c>
      <c r="M22" s="177">
        <v>9</v>
      </c>
      <c r="N22" s="178">
        <v>1</v>
      </c>
      <c r="O22" s="178"/>
      <c r="P22" s="154">
        <v>11</v>
      </c>
      <c r="Q22" s="179">
        <v>1.5</v>
      </c>
      <c r="R22" s="177">
        <v>1.33</v>
      </c>
      <c r="S22" s="178">
        <v>8.67</v>
      </c>
      <c r="T22" s="178">
        <v>1</v>
      </c>
      <c r="U22" s="154">
        <f t="shared" si="2"/>
        <v>9.17</v>
      </c>
      <c r="V22" s="156">
        <f t="shared" si="3"/>
        <v>34.71</v>
      </c>
      <c r="W22" s="168"/>
    </row>
    <row r="23" spans="2:23" s="158" customFormat="1" ht="15">
      <c r="B23" s="159" t="s">
        <v>46</v>
      </c>
      <c r="C23" s="160" t="s">
        <v>82</v>
      </c>
      <c r="D23" s="161">
        <v>2009</v>
      </c>
      <c r="E23" s="161" t="s">
        <v>80</v>
      </c>
      <c r="F23" s="176" t="s">
        <v>169</v>
      </c>
      <c r="G23" s="163">
        <v>6</v>
      </c>
      <c r="H23" s="164">
        <v>1.16</v>
      </c>
      <c r="I23" s="164">
        <v>8.84</v>
      </c>
      <c r="J23" s="164"/>
      <c r="K23" s="165">
        <f t="shared" si="0"/>
        <v>14.84</v>
      </c>
      <c r="L23" s="163">
        <v>2</v>
      </c>
      <c r="M23" s="163">
        <v>2</v>
      </c>
      <c r="N23" s="164">
        <v>8</v>
      </c>
      <c r="O23" s="164"/>
      <c r="P23" s="165">
        <f>(L23+N23)-O23</f>
        <v>10</v>
      </c>
      <c r="Q23" s="166">
        <v>2</v>
      </c>
      <c r="R23" s="163">
        <v>2.2</v>
      </c>
      <c r="S23" s="164">
        <v>7.8</v>
      </c>
      <c r="T23" s="164"/>
      <c r="U23" s="165">
        <f t="shared" si="2"/>
        <v>9.8</v>
      </c>
      <c r="V23" s="167">
        <f t="shared" si="3"/>
        <v>34.64</v>
      </c>
      <c r="W23" s="168"/>
    </row>
    <row r="24" spans="2:24" s="158" customFormat="1" ht="15">
      <c r="B24" s="105" t="s">
        <v>47</v>
      </c>
      <c r="C24" s="106" t="s">
        <v>54</v>
      </c>
      <c r="D24" s="107">
        <v>2009</v>
      </c>
      <c r="E24" s="107" t="s">
        <v>52</v>
      </c>
      <c r="F24" s="192" t="s">
        <v>165</v>
      </c>
      <c r="G24" s="143" t="s">
        <v>225</v>
      </c>
      <c r="H24" s="141" t="s">
        <v>265</v>
      </c>
      <c r="I24" s="141" t="s">
        <v>299</v>
      </c>
      <c r="J24" s="141"/>
      <c r="K24" s="195">
        <f t="shared" si="0"/>
        <v>15.04</v>
      </c>
      <c r="L24" s="198" t="s">
        <v>211</v>
      </c>
      <c r="M24" s="143" t="s">
        <v>304</v>
      </c>
      <c r="N24" s="141" t="s">
        <v>305</v>
      </c>
      <c r="O24" s="141"/>
      <c r="P24" s="195">
        <f>(L24+N24)-O24</f>
        <v>10.3</v>
      </c>
      <c r="Q24" s="198" t="s">
        <v>211</v>
      </c>
      <c r="R24" s="143" t="s">
        <v>210</v>
      </c>
      <c r="S24" s="141" t="s">
        <v>209</v>
      </c>
      <c r="T24" s="141"/>
      <c r="U24" s="195">
        <f t="shared" si="2"/>
        <v>9.2</v>
      </c>
      <c r="V24" s="197">
        <f t="shared" si="3"/>
        <v>34.54</v>
      </c>
      <c r="W24" s="168"/>
      <c r="X24" s="180"/>
    </row>
    <row r="25" spans="2:24" s="158" customFormat="1" ht="15">
      <c r="B25" s="105" t="s">
        <v>48</v>
      </c>
      <c r="C25" s="106" t="s">
        <v>53</v>
      </c>
      <c r="D25" s="107">
        <v>2010</v>
      </c>
      <c r="E25" s="107" t="s">
        <v>52</v>
      </c>
      <c r="F25" s="192" t="s">
        <v>165</v>
      </c>
      <c r="G25" s="143" t="s">
        <v>225</v>
      </c>
      <c r="H25" s="141" t="s">
        <v>241</v>
      </c>
      <c r="I25" s="141" t="s">
        <v>242</v>
      </c>
      <c r="J25" s="141"/>
      <c r="K25" s="195">
        <f t="shared" si="0"/>
        <v>14.4</v>
      </c>
      <c r="L25" s="198" t="s">
        <v>211</v>
      </c>
      <c r="M25" s="143" t="s">
        <v>302</v>
      </c>
      <c r="N25" s="141" t="s">
        <v>303</v>
      </c>
      <c r="O25" s="141"/>
      <c r="P25" s="195">
        <f>(L25+N25)-O25</f>
        <v>9.9</v>
      </c>
      <c r="Q25" s="198" t="s">
        <v>211</v>
      </c>
      <c r="R25" s="143" t="s">
        <v>282</v>
      </c>
      <c r="S25" s="141" t="s">
        <v>283</v>
      </c>
      <c r="T25" s="141"/>
      <c r="U25" s="195">
        <f t="shared" si="2"/>
        <v>9.54</v>
      </c>
      <c r="V25" s="197">
        <f t="shared" si="3"/>
        <v>33.84</v>
      </c>
      <c r="W25" s="168"/>
      <c r="X25" s="180"/>
    </row>
    <row r="26" spans="2:23" s="158" customFormat="1" ht="15">
      <c r="B26" s="105" t="s">
        <v>49</v>
      </c>
      <c r="C26" s="106" t="s">
        <v>207</v>
      </c>
      <c r="D26" s="107">
        <v>2010</v>
      </c>
      <c r="E26" s="107" t="s">
        <v>52</v>
      </c>
      <c r="F26" s="192" t="s">
        <v>165</v>
      </c>
      <c r="G26" s="193">
        <v>6</v>
      </c>
      <c r="H26" s="194">
        <v>1.2</v>
      </c>
      <c r="I26" s="194">
        <v>8.8</v>
      </c>
      <c r="J26" s="194"/>
      <c r="K26" s="195">
        <f t="shared" si="0"/>
        <v>14.8</v>
      </c>
      <c r="L26" s="196">
        <v>2</v>
      </c>
      <c r="M26" s="193">
        <v>2.5</v>
      </c>
      <c r="N26" s="194">
        <v>7.5</v>
      </c>
      <c r="O26" s="194"/>
      <c r="P26" s="195">
        <f>(L26+N26)-O26</f>
        <v>9.5</v>
      </c>
      <c r="Q26" s="196">
        <v>2</v>
      </c>
      <c r="R26" s="193">
        <v>2.5</v>
      </c>
      <c r="S26" s="194">
        <v>7.5</v>
      </c>
      <c r="T26" s="194"/>
      <c r="U26" s="195">
        <f t="shared" si="2"/>
        <v>9.5</v>
      </c>
      <c r="V26" s="197">
        <f t="shared" si="3"/>
        <v>33.8</v>
      </c>
      <c r="W26" s="168"/>
    </row>
    <row r="27" spans="2:23" s="158" customFormat="1" ht="15">
      <c r="B27" s="159" t="s">
        <v>50</v>
      </c>
      <c r="C27" s="160" t="s">
        <v>37</v>
      </c>
      <c r="D27" s="161">
        <v>2009</v>
      </c>
      <c r="E27" s="161" t="s">
        <v>35</v>
      </c>
      <c r="F27" s="176" t="s">
        <v>166</v>
      </c>
      <c r="G27" s="163">
        <v>6</v>
      </c>
      <c r="H27" s="164">
        <v>1.6</v>
      </c>
      <c r="I27" s="164">
        <v>8.4</v>
      </c>
      <c r="J27" s="164"/>
      <c r="K27" s="165">
        <f t="shared" si="0"/>
        <v>14.4</v>
      </c>
      <c r="L27" s="166">
        <v>2</v>
      </c>
      <c r="M27" s="163">
        <v>2.4</v>
      </c>
      <c r="N27" s="164">
        <v>7.6</v>
      </c>
      <c r="O27" s="164"/>
      <c r="P27" s="165">
        <f>(L27+N27)-O27</f>
        <v>9.6</v>
      </c>
      <c r="Q27" s="166">
        <v>2</v>
      </c>
      <c r="R27" s="163">
        <v>2.43</v>
      </c>
      <c r="S27" s="164">
        <v>7.57</v>
      </c>
      <c r="T27" s="164"/>
      <c r="U27" s="165">
        <f t="shared" si="2"/>
        <v>9.57</v>
      </c>
      <c r="V27" s="167">
        <f t="shared" si="3"/>
        <v>33.57</v>
      </c>
      <c r="W27" s="168"/>
    </row>
    <row r="28" spans="2:23" s="158" customFormat="1" ht="15">
      <c r="B28" s="159" t="s">
        <v>76</v>
      </c>
      <c r="C28" s="160" t="s">
        <v>68</v>
      </c>
      <c r="D28" s="161">
        <v>2009</v>
      </c>
      <c r="E28" s="161" t="s">
        <v>66</v>
      </c>
      <c r="F28" s="176" t="s">
        <v>170</v>
      </c>
      <c r="G28" s="163">
        <v>6</v>
      </c>
      <c r="H28" s="164">
        <v>1.46</v>
      </c>
      <c r="I28" s="164">
        <v>8.54</v>
      </c>
      <c r="J28" s="164"/>
      <c r="K28" s="165">
        <f t="shared" si="0"/>
        <v>14.54</v>
      </c>
      <c r="L28" s="166">
        <v>2</v>
      </c>
      <c r="M28" s="163">
        <v>7.4</v>
      </c>
      <c r="N28" s="164">
        <v>2.6</v>
      </c>
      <c r="O28" s="164"/>
      <c r="P28" s="165">
        <v>9.4</v>
      </c>
      <c r="Q28" s="166">
        <v>2</v>
      </c>
      <c r="R28" s="163">
        <v>2.4</v>
      </c>
      <c r="S28" s="164">
        <v>7.6</v>
      </c>
      <c r="T28" s="164"/>
      <c r="U28" s="165">
        <f t="shared" si="2"/>
        <v>9.6</v>
      </c>
      <c r="V28" s="167">
        <f t="shared" si="3"/>
        <v>33.54</v>
      </c>
      <c r="W28" s="168"/>
    </row>
    <row r="29" spans="2:23" s="158" customFormat="1" ht="15">
      <c r="B29" s="159" t="s">
        <v>77</v>
      </c>
      <c r="C29" s="160" t="s">
        <v>61</v>
      </c>
      <c r="D29" s="161">
        <v>2009</v>
      </c>
      <c r="E29" s="161" t="s">
        <v>62</v>
      </c>
      <c r="F29" s="162" t="s">
        <v>173</v>
      </c>
      <c r="G29" s="163">
        <v>6</v>
      </c>
      <c r="H29" s="164">
        <v>1</v>
      </c>
      <c r="I29" s="164">
        <v>9</v>
      </c>
      <c r="J29" s="164"/>
      <c r="K29" s="165">
        <f t="shared" si="0"/>
        <v>15</v>
      </c>
      <c r="L29" s="166">
        <v>2</v>
      </c>
      <c r="M29" s="163">
        <v>2.3</v>
      </c>
      <c r="N29" s="164">
        <v>7.7</v>
      </c>
      <c r="O29" s="164"/>
      <c r="P29" s="165">
        <f>(L29+N29)-O29</f>
        <v>9.7</v>
      </c>
      <c r="Q29" s="166">
        <v>1.5</v>
      </c>
      <c r="R29" s="163">
        <v>1.8</v>
      </c>
      <c r="S29" s="164">
        <v>8.2</v>
      </c>
      <c r="T29" s="164">
        <v>1</v>
      </c>
      <c r="U29" s="165">
        <f t="shared" si="2"/>
        <v>8.7</v>
      </c>
      <c r="V29" s="167">
        <f t="shared" si="3"/>
        <v>33.4</v>
      </c>
      <c r="W29" s="168"/>
    </row>
    <row r="30" spans="2:23" s="158" customFormat="1" ht="15">
      <c r="B30" s="159" t="s">
        <v>78</v>
      </c>
      <c r="C30" s="181" t="s">
        <v>205</v>
      </c>
      <c r="D30" s="182">
        <v>2010</v>
      </c>
      <c r="E30" s="182" t="s">
        <v>103</v>
      </c>
      <c r="F30" s="174" t="s">
        <v>177</v>
      </c>
      <c r="G30" s="163">
        <v>6</v>
      </c>
      <c r="H30" s="164">
        <v>1.43</v>
      </c>
      <c r="I30" s="164">
        <v>8.57</v>
      </c>
      <c r="J30" s="164"/>
      <c r="K30" s="165">
        <f t="shared" si="0"/>
        <v>14.57</v>
      </c>
      <c r="L30" s="166">
        <v>2</v>
      </c>
      <c r="M30" s="163">
        <v>2.5</v>
      </c>
      <c r="N30" s="164">
        <v>7.5</v>
      </c>
      <c r="O30" s="164"/>
      <c r="P30" s="165">
        <f>(L30+N30)-O30</f>
        <v>9.5</v>
      </c>
      <c r="Q30" s="166">
        <v>2</v>
      </c>
      <c r="R30" s="163">
        <v>2.7</v>
      </c>
      <c r="S30" s="164">
        <v>7.3</v>
      </c>
      <c r="T30" s="164"/>
      <c r="U30" s="165">
        <f t="shared" si="2"/>
        <v>9.3</v>
      </c>
      <c r="V30" s="167">
        <f t="shared" si="3"/>
        <v>33.370000000000005</v>
      </c>
      <c r="W30" s="168"/>
    </row>
    <row r="31" spans="2:23" s="158" customFormat="1" ht="15">
      <c r="B31" s="159" t="s">
        <v>79</v>
      </c>
      <c r="C31" s="160" t="s">
        <v>67</v>
      </c>
      <c r="D31" s="161">
        <v>2009</v>
      </c>
      <c r="E31" s="161" t="s">
        <v>66</v>
      </c>
      <c r="F31" s="170" t="s">
        <v>170</v>
      </c>
      <c r="G31" s="171" t="s">
        <v>225</v>
      </c>
      <c r="H31" s="172" t="s">
        <v>284</v>
      </c>
      <c r="I31" s="172" t="s">
        <v>285</v>
      </c>
      <c r="J31" s="172"/>
      <c r="K31" s="165">
        <f t="shared" si="0"/>
        <v>13.74</v>
      </c>
      <c r="L31" s="173" t="s">
        <v>211</v>
      </c>
      <c r="M31" s="171" t="s">
        <v>215</v>
      </c>
      <c r="N31" s="172" t="s">
        <v>216</v>
      </c>
      <c r="O31" s="172"/>
      <c r="P31" s="165">
        <v>9.8</v>
      </c>
      <c r="Q31" s="173" t="s">
        <v>211</v>
      </c>
      <c r="R31" s="171" t="s">
        <v>216</v>
      </c>
      <c r="S31" s="172" t="s">
        <v>215</v>
      </c>
      <c r="T31" s="172"/>
      <c r="U31" s="165">
        <f t="shared" si="2"/>
        <v>9.8</v>
      </c>
      <c r="V31" s="167">
        <f t="shared" si="3"/>
        <v>33.34</v>
      </c>
      <c r="W31" s="168"/>
    </row>
    <row r="32" spans="2:23" s="158" customFormat="1" ht="15">
      <c r="B32" s="159" t="s">
        <v>81</v>
      </c>
      <c r="C32" s="160" t="s">
        <v>84</v>
      </c>
      <c r="D32" s="161">
        <v>2009</v>
      </c>
      <c r="E32" s="161" t="s">
        <v>80</v>
      </c>
      <c r="F32" s="170" t="s">
        <v>169</v>
      </c>
      <c r="G32" s="171" t="s">
        <v>225</v>
      </c>
      <c r="H32" s="172" t="s">
        <v>325</v>
      </c>
      <c r="I32" s="172" t="s">
        <v>326</v>
      </c>
      <c r="J32" s="172"/>
      <c r="K32" s="165">
        <f t="shared" si="0"/>
        <v>14.94</v>
      </c>
      <c r="L32" s="171" t="s">
        <v>211</v>
      </c>
      <c r="M32" s="171" t="s">
        <v>257</v>
      </c>
      <c r="N32" s="172" t="s">
        <v>292</v>
      </c>
      <c r="O32" s="172"/>
      <c r="P32" s="165">
        <f>(L32+N32)-O32</f>
        <v>8.9</v>
      </c>
      <c r="Q32" s="173" t="s">
        <v>211</v>
      </c>
      <c r="R32" s="171" t="s">
        <v>278</v>
      </c>
      <c r="S32" s="172" t="s">
        <v>279</v>
      </c>
      <c r="T32" s="172"/>
      <c r="U32" s="165">
        <f t="shared" si="2"/>
        <v>9.5</v>
      </c>
      <c r="V32" s="167">
        <f t="shared" si="3"/>
        <v>33.34</v>
      </c>
      <c r="W32" s="183"/>
    </row>
    <row r="33" spans="2:23" s="158" customFormat="1" ht="15">
      <c r="B33" s="159" t="s">
        <v>83</v>
      </c>
      <c r="C33" s="160" t="s">
        <v>88</v>
      </c>
      <c r="D33" s="161">
        <v>2009</v>
      </c>
      <c r="E33" s="161" t="s">
        <v>89</v>
      </c>
      <c r="F33" s="170" t="s">
        <v>176</v>
      </c>
      <c r="G33" s="163">
        <v>6</v>
      </c>
      <c r="H33" s="164">
        <v>2.03</v>
      </c>
      <c r="I33" s="164">
        <v>7.97</v>
      </c>
      <c r="J33" s="164"/>
      <c r="K33" s="165">
        <f t="shared" si="0"/>
        <v>13.969999999999999</v>
      </c>
      <c r="L33" s="163">
        <v>2</v>
      </c>
      <c r="M33" s="163">
        <v>2.2</v>
      </c>
      <c r="N33" s="164">
        <v>7.8</v>
      </c>
      <c r="O33" s="164"/>
      <c r="P33" s="165">
        <f>(L33+N33)-O33</f>
        <v>9.8</v>
      </c>
      <c r="Q33" s="166">
        <v>2</v>
      </c>
      <c r="R33" s="163">
        <v>2.43</v>
      </c>
      <c r="S33" s="164">
        <v>7.57</v>
      </c>
      <c r="T33" s="164"/>
      <c r="U33" s="165">
        <f t="shared" si="2"/>
        <v>9.57</v>
      </c>
      <c r="V33" s="167">
        <f t="shared" si="3"/>
        <v>33.34</v>
      </c>
      <c r="W33" s="157"/>
    </row>
    <row r="34" spans="2:23" s="158" customFormat="1" ht="15">
      <c r="B34" s="159" t="s">
        <v>85</v>
      </c>
      <c r="C34" s="160" t="s">
        <v>65</v>
      </c>
      <c r="D34" s="161">
        <v>2009</v>
      </c>
      <c r="E34" s="161" t="s">
        <v>66</v>
      </c>
      <c r="F34" s="170" t="s">
        <v>170</v>
      </c>
      <c r="G34" s="171" t="s">
        <v>225</v>
      </c>
      <c r="H34" s="172" t="s">
        <v>282</v>
      </c>
      <c r="I34" s="172" t="s">
        <v>283</v>
      </c>
      <c r="J34" s="172"/>
      <c r="K34" s="165">
        <f t="shared" si="0"/>
        <v>13.54</v>
      </c>
      <c r="L34" s="171" t="s">
        <v>211</v>
      </c>
      <c r="M34" s="171" t="s">
        <v>209</v>
      </c>
      <c r="N34" s="172" t="s">
        <v>210</v>
      </c>
      <c r="O34" s="172"/>
      <c r="P34" s="165">
        <v>9.2</v>
      </c>
      <c r="Q34" s="173" t="s">
        <v>211</v>
      </c>
      <c r="R34" s="171" t="s">
        <v>237</v>
      </c>
      <c r="S34" s="172" t="s">
        <v>238</v>
      </c>
      <c r="T34" s="172"/>
      <c r="U34" s="165">
        <f t="shared" si="2"/>
        <v>10.04</v>
      </c>
      <c r="V34" s="167">
        <f t="shared" si="3"/>
        <v>32.78</v>
      </c>
      <c r="W34" s="168"/>
    </row>
    <row r="35" spans="2:23" s="158" customFormat="1" ht="15">
      <c r="B35" s="159" t="s">
        <v>87</v>
      </c>
      <c r="C35" s="160" t="s">
        <v>212</v>
      </c>
      <c r="D35" s="161">
        <v>2009</v>
      </c>
      <c r="E35" s="161" t="s">
        <v>73</v>
      </c>
      <c r="F35" s="184" t="s">
        <v>167</v>
      </c>
      <c r="G35" s="171" t="s">
        <v>225</v>
      </c>
      <c r="H35" s="172" t="s">
        <v>243</v>
      </c>
      <c r="I35" s="172" t="s">
        <v>244</v>
      </c>
      <c r="J35" s="172"/>
      <c r="K35" s="165">
        <f t="shared" si="0"/>
        <v>14.34</v>
      </c>
      <c r="L35" s="171" t="s">
        <v>211</v>
      </c>
      <c r="M35" s="171" t="s">
        <v>250</v>
      </c>
      <c r="N35" s="172" t="s">
        <v>251</v>
      </c>
      <c r="O35" s="172"/>
      <c r="P35" s="165">
        <f aca="true" t="shared" si="4" ref="P35:P40">(L35+N35)-O35</f>
        <v>9</v>
      </c>
      <c r="Q35" s="173" t="s">
        <v>211</v>
      </c>
      <c r="R35" s="171" t="s">
        <v>213</v>
      </c>
      <c r="S35" s="172" t="s">
        <v>214</v>
      </c>
      <c r="T35" s="172"/>
      <c r="U35" s="165">
        <f t="shared" si="2"/>
        <v>9.3</v>
      </c>
      <c r="V35" s="167">
        <f t="shared" si="3"/>
        <v>32.64</v>
      </c>
      <c r="W35" s="168"/>
    </row>
    <row r="36" spans="2:23" s="158" customFormat="1" ht="15">
      <c r="B36" s="159" t="s">
        <v>90</v>
      </c>
      <c r="C36" s="160" t="s">
        <v>75</v>
      </c>
      <c r="D36" s="161">
        <v>2009</v>
      </c>
      <c r="E36" s="161" t="s">
        <v>73</v>
      </c>
      <c r="F36" s="184" t="s">
        <v>167</v>
      </c>
      <c r="G36" s="163">
        <v>6</v>
      </c>
      <c r="H36" s="164">
        <v>1.86</v>
      </c>
      <c r="I36" s="164">
        <v>8.14</v>
      </c>
      <c r="J36" s="164"/>
      <c r="K36" s="165">
        <f t="shared" si="0"/>
        <v>14.14</v>
      </c>
      <c r="L36" s="163">
        <v>2</v>
      </c>
      <c r="M36" s="163">
        <v>2.1</v>
      </c>
      <c r="N36" s="164">
        <v>7.9</v>
      </c>
      <c r="O36" s="164"/>
      <c r="P36" s="165">
        <f t="shared" si="4"/>
        <v>9.9</v>
      </c>
      <c r="Q36" s="166">
        <v>2</v>
      </c>
      <c r="R36" s="163">
        <v>3.4</v>
      </c>
      <c r="S36" s="164">
        <v>6.6</v>
      </c>
      <c r="T36" s="164"/>
      <c r="U36" s="165">
        <f t="shared" si="2"/>
        <v>8.6</v>
      </c>
      <c r="V36" s="167">
        <f t="shared" si="3"/>
        <v>32.64</v>
      </c>
      <c r="W36" s="168"/>
    </row>
    <row r="37" spans="2:23" s="158" customFormat="1" ht="15">
      <c r="B37" s="185" t="s">
        <v>93</v>
      </c>
      <c r="C37" s="160" t="s">
        <v>240</v>
      </c>
      <c r="D37" s="161">
        <v>2009</v>
      </c>
      <c r="E37" s="161" t="s">
        <v>73</v>
      </c>
      <c r="F37" s="184" t="s">
        <v>167</v>
      </c>
      <c r="G37" s="171" t="s">
        <v>225</v>
      </c>
      <c r="H37" s="172" t="s">
        <v>241</v>
      </c>
      <c r="I37" s="172" t="s">
        <v>242</v>
      </c>
      <c r="J37" s="172"/>
      <c r="K37" s="165">
        <f t="shared" si="0"/>
        <v>14.4</v>
      </c>
      <c r="L37" s="171" t="s">
        <v>211</v>
      </c>
      <c r="M37" s="171" t="s">
        <v>213</v>
      </c>
      <c r="N37" s="172" t="s">
        <v>214</v>
      </c>
      <c r="O37" s="172"/>
      <c r="P37" s="165">
        <f t="shared" si="4"/>
        <v>9.3</v>
      </c>
      <c r="Q37" s="173" t="s">
        <v>211</v>
      </c>
      <c r="R37" s="171" t="s">
        <v>328</v>
      </c>
      <c r="S37" s="172" t="s">
        <v>329</v>
      </c>
      <c r="T37" s="172"/>
      <c r="U37" s="165">
        <f t="shared" si="2"/>
        <v>8.1</v>
      </c>
      <c r="V37" s="167">
        <f t="shared" si="3"/>
        <v>31.800000000000004</v>
      </c>
      <c r="W37" s="168"/>
    </row>
    <row r="38" spans="2:23" s="158" customFormat="1" ht="15">
      <c r="B38" s="185" t="s">
        <v>96</v>
      </c>
      <c r="C38" s="160" t="s">
        <v>74</v>
      </c>
      <c r="D38" s="161">
        <v>2009</v>
      </c>
      <c r="E38" s="161" t="s">
        <v>73</v>
      </c>
      <c r="F38" s="184" t="s">
        <v>167</v>
      </c>
      <c r="G38" s="163">
        <v>6</v>
      </c>
      <c r="H38" s="164">
        <v>0.96</v>
      </c>
      <c r="I38" s="164">
        <v>9.04</v>
      </c>
      <c r="J38" s="164"/>
      <c r="K38" s="165">
        <f t="shared" si="0"/>
        <v>15.04</v>
      </c>
      <c r="L38" s="163">
        <v>2</v>
      </c>
      <c r="M38" s="164">
        <v>3.8</v>
      </c>
      <c r="N38" s="164">
        <v>6.2</v>
      </c>
      <c r="O38" s="164"/>
      <c r="P38" s="165">
        <f t="shared" si="4"/>
        <v>8.2</v>
      </c>
      <c r="Q38" s="166">
        <v>2</v>
      </c>
      <c r="R38" s="163">
        <v>3.86</v>
      </c>
      <c r="S38" s="164">
        <v>6.14</v>
      </c>
      <c r="T38" s="164"/>
      <c r="U38" s="165">
        <f t="shared" si="2"/>
        <v>8.14</v>
      </c>
      <c r="V38" s="167">
        <f t="shared" si="3"/>
        <v>31.38</v>
      </c>
      <c r="W38" s="168"/>
    </row>
    <row r="39" spans="2:23" s="158" customFormat="1" ht="15">
      <c r="B39" s="185" t="s">
        <v>98</v>
      </c>
      <c r="C39" s="160" t="s">
        <v>72</v>
      </c>
      <c r="D39" s="161">
        <v>2009</v>
      </c>
      <c r="E39" s="161" t="s">
        <v>73</v>
      </c>
      <c r="F39" s="175" t="s">
        <v>167</v>
      </c>
      <c r="G39" s="163">
        <v>6</v>
      </c>
      <c r="H39" s="164">
        <v>2</v>
      </c>
      <c r="I39" s="164">
        <v>8</v>
      </c>
      <c r="J39" s="164"/>
      <c r="K39" s="165">
        <f t="shared" si="0"/>
        <v>14</v>
      </c>
      <c r="L39" s="163">
        <v>2</v>
      </c>
      <c r="M39" s="164">
        <v>3.8</v>
      </c>
      <c r="N39" s="164">
        <v>6.2</v>
      </c>
      <c r="O39" s="164"/>
      <c r="P39" s="165">
        <f t="shared" si="4"/>
        <v>8.2</v>
      </c>
      <c r="Q39" s="166">
        <v>2</v>
      </c>
      <c r="R39" s="163">
        <v>3.43</v>
      </c>
      <c r="S39" s="164">
        <v>6.57</v>
      </c>
      <c r="T39" s="164"/>
      <c r="U39" s="165">
        <f t="shared" si="2"/>
        <v>8.57</v>
      </c>
      <c r="V39" s="167">
        <f t="shared" si="3"/>
        <v>30.77</v>
      </c>
      <c r="W39" s="168"/>
    </row>
    <row r="40" spans="2:23" s="158" customFormat="1" ht="15">
      <c r="B40" s="185" t="s">
        <v>100</v>
      </c>
      <c r="C40" s="186" t="s">
        <v>38</v>
      </c>
      <c r="D40" s="161">
        <v>2010</v>
      </c>
      <c r="E40" s="161" t="s">
        <v>35</v>
      </c>
      <c r="F40" s="176" t="s">
        <v>166</v>
      </c>
      <c r="G40" s="187" t="s">
        <v>225</v>
      </c>
      <c r="H40" s="188" t="s">
        <v>229</v>
      </c>
      <c r="I40" s="188" t="s">
        <v>230</v>
      </c>
      <c r="J40" s="188"/>
      <c r="K40" s="189">
        <f t="shared" si="0"/>
        <v>14.27</v>
      </c>
      <c r="L40" s="187" t="s">
        <v>211</v>
      </c>
      <c r="M40" s="187" t="s">
        <v>235</v>
      </c>
      <c r="N40" s="188" t="s">
        <v>236</v>
      </c>
      <c r="O40" s="188"/>
      <c r="P40" s="189">
        <f t="shared" si="4"/>
        <v>7.8</v>
      </c>
      <c r="Q40" s="190" t="s">
        <v>211</v>
      </c>
      <c r="R40" s="187" t="s">
        <v>255</v>
      </c>
      <c r="S40" s="188" t="s">
        <v>256</v>
      </c>
      <c r="T40" s="188"/>
      <c r="U40" s="189">
        <f t="shared" si="2"/>
        <v>8.6</v>
      </c>
      <c r="V40" s="191">
        <f t="shared" si="3"/>
        <v>30.67</v>
      </c>
      <c r="W40" s="168"/>
    </row>
    <row r="41" spans="2:23" ht="15.75" thickBot="1">
      <c r="B41" s="56"/>
      <c r="C41" s="51"/>
      <c r="D41" s="52"/>
      <c r="E41" s="52"/>
      <c r="F41" s="53"/>
      <c r="G41" s="32"/>
      <c r="H41" s="33"/>
      <c r="I41" s="33"/>
      <c r="J41" s="33"/>
      <c r="K41" s="10"/>
      <c r="L41" s="32"/>
      <c r="M41" s="33"/>
      <c r="N41" s="33"/>
      <c r="O41" s="34"/>
      <c r="P41" s="10"/>
      <c r="Q41" s="32"/>
      <c r="R41" s="33"/>
      <c r="S41" s="33"/>
      <c r="T41" s="33"/>
      <c r="U41" s="10"/>
      <c r="V41" s="11"/>
      <c r="W41" s="27"/>
    </row>
  </sheetData>
  <sheetProtection selectLockedCells="1" selectUnlockedCells="1"/>
  <mergeCells count="10">
    <mergeCell ref="B6:B7"/>
    <mergeCell ref="C6:C7"/>
    <mergeCell ref="D6:D7"/>
    <mergeCell ref="E6:E7"/>
    <mergeCell ref="V6:V7"/>
    <mergeCell ref="W6:W7"/>
    <mergeCell ref="F6:F7"/>
    <mergeCell ref="G6:K6"/>
    <mergeCell ref="L6:P6"/>
    <mergeCell ref="Q6:U6"/>
  </mergeCells>
  <printOptions/>
  <pageMargins left="0" right="0" top="0" bottom="0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1.57421875" style="0" customWidth="1"/>
    <col min="4" max="4" width="5.7109375" style="0" customWidth="1"/>
    <col min="5" max="5" width="22.7109375" style="0" customWidth="1"/>
    <col min="6" max="6" width="22.57421875" style="0" customWidth="1"/>
    <col min="7" max="10" width="5.7109375" style="0" customWidth="1"/>
    <col min="11" max="11" width="5.7109375" style="0" bestFit="1" customWidth="1"/>
    <col min="12" max="21" width="5.7109375" style="0" customWidth="1"/>
    <col min="22" max="22" width="6.28125" style="0" customWidth="1"/>
    <col min="23" max="23" width="4.7109375" style="0" customWidth="1"/>
  </cols>
  <sheetData>
    <row r="1" spans="3:16" ht="22.5"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5">
      <c r="C2" s="3" t="s">
        <v>22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8" ht="15"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1" ht="15">
      <c r="C4" s="6" t="s">
        <v>25</v>
      </c>
      <c r="D4" s="6"/>
      <c r="E4" s="6"/>
      <c r="F4" s="4"/>
      <c r="G4" s="4"/>
      <c r="H4" s="4"/>
      <c r="I4" s="4"/>
      <c r="J4" s="4"/>
      <c r="K4" s="4"/>
    </row>
    <row r="5" ht="15.75" thickBot="1"/>
    <row r="6" spans="2:23" ht="13.5" customHeight="1" thickBot="1">
      <c r="B6" s="232" t="s">
        <v>0</v>
      </c>
      <c r="C6" s="233" t="s">
        <v>1</v>
      </c>
      <c r="D6" s="234" t="s">
        <v>2</v>
      </c>
      <c r="E6" s="234" t="s">
        <v>3</v>
      </c>
      <c r="F6" s="235" t="s">
        <v>4</v>
      </c>
      <c r="G6" s="236" t="s">
        <v>5</v>
      </c>
      <c r="H6" s="237"/>
      <c r="I6" s="237"/>
      <c r="J6" s="237"/>
      <c r="K6" s="237"/>
      <c r="L6" s="238" t="s">
        <v>6</v>
      </c>
      <c r="M6" s="238"/>
      <c r="N6" s="238"/>
      <c r="O6" s="238"/>
      <c r="P6" s="238"/>
      <c r="Q6" s="239" t="s">
        <v>7</v>
      </c>
      <c r="R6" s="239"/>
      <c r="S6" s="239"/>
      <c r="T6" s="239"/>
      <c r="U6" s="239"/>
      <c r="V6" s="240" t="s">
        <v>8</v>
      </c>
      <c r="W6" s="129" t="s">
        <v>9</v>
      </c>
    </row>
    <row r="7" spans="2:23" ht="25.5" thickBot="1">
      <c r="B7" s="226"/>
      <c r="C7" s="227"/>
      <c r="D7" s="228"/>
      <c r="E7" s="228"/>
      <c r="F7" s="229"/>
      <c r="G7" s="241" t="s">
        <v>10</v>
      </c>
      <c r="H7" s="135" t="s">
        <v>11</v>
      </c>
      <c r="I7" s="136" t="s">
        <v>12</v>
      </c>
      <c r="J7" s="137" t="s">
        <v>13</v>
      </c>
      <c r="K7" s="242" t="s">
        <v>14</v>
      </c>
      <c r="L7" s="243" t="s">
        <v>10</v>
      </c>
      <c r="M7" s="135" t="s">
        <v>11</v>
      </c>
      <c r="N7" s="136" t="s">
        <v>12</v>
      </c>
      <c r="O7" s="137" t="s">
        <v>13</v>
      </c>
      <c r="P7" s="242" t="s">
        <v>14</v>
      </c>
      <c r="Q7" s="243" t="s">
        <v>10</v>
      </c>
      <c r="R7" s="139" t="s">
        <v>11</v>
      </c>
      <c r="S7" s="136" t="s">
        <v>12</v>
      </c>
      <c r="T7" s="137" t="s">
        <v>13</v>
      </c>
      <c r="U7" s="242" t="s">
        <v>14</v>
      </c>
      <c r="V7" s="240"/>
      <c r="W7" s="129"/>
    </row>
    <row r="8" spans="2:23" ht="15">
      <c r="B8" s="148" t="s">
        <v>15</v>
      </c>
      <c r="C8" s="149" t="s">
        <v>178</v>
      </c>
      <c r="D8" s="150">
        <v>2008</v>
      </c>
      <c r="E8" s="150" t="s">
        <v>64</v>
      </c>
      <c r="F8" s="151" t="s">
        <v>189</v>
      </c>
      <c r="G8" s="152" t="s">
        <v>225</v>
      </c>
      <c r="H8" s="153" t="s">
        <v>358</v>
      </c>
      <c r="I8" s="153" t="s">
        <v>359</v>
      </c>
      <c r="J8" s="153"/>
      <c r="K8" s="154">
        <v>14.74</v>
      </c>
      <c r="L8" s="152" t="s">
        <v>210</v>
      </c>
      <c r="M8" s="152" t="s">
        <v>352</v>
      </c>
      <c r="N8" s="153" t="s">
        <v>353</v>
      </c>
      <c r="O8" s="153"/>
      <c r="P8" s="154">
        <f aca="true" t="shared" si="0" ref="P8:P34">(L8+N8)-O8</f>
        <v>10.5</v>
      </c>
      <c r="Q8" s="155" t="s">
        <v>219</v>
      </c>
      <c r="R8" s="152" t="s">
        <v>23</v>
      </c>
      <c r="S8" s="153" t="s">
        <v>226</v>
      </c>
      <c r="T8" s="153"/>
      <c r="U8" s="154">
        <f aca="true" t="shared" si="1" ref="U8:U34">(Q8+S8)-T8</f>
        <v>11.6</v>
      </c>
      <c r="V8" s="156">
        <f aca="true" t="shared" si="2" ref="V8:V34">SUM(K8,P8,U8)</f>
        <v>36.84</v>
      </c>
      <c r="W8" s="157"/>
    </row>
    <row r="9" spans="2:23" ht="15">
      <c r="B9" s="105" t="s">
        <v>16</v>
      </c>
      <c r="C9" s="106" t="s">
        <v>182</v>
      </c>
      <c r="D9" s="107">
        <v>2007</v>
      </c>
      <c r="E9" s="107" t="s">
        <v>52</v>
      </c>
      <c r="F9" s="108" t="s">
        <v>188</v>
      </c>
      <c r="G9" s="143" t="s">
        <v>225</v>
      </c>
      <c r="H9" s="141" t="s">
        <v>362</v>
      </c>
      <c r="I9" s="141" t="s">
        <v>363</v>
      </c>
      <c r="J9" s="141"/>
      <c r="K9" s="195">
        <f aca="true" t="shared" si="3" ref="K9:K34">(G9+I9)-J9</f>
        <v>15.17</v>
      </c>
      <c r="L9" s="143" t="s">
        <v>250</v>
      </c>
      <c r="M9" s="143" t="s">
        <v>278</v>
      </c>
      <c r="N9" s="141" t="s">
        <v>279</v>
      </c>
      <c r="O9" s="141"/>
      <c r="P9" s="195">
        <f t="shared" si="0"/>
        <v>10.5</v>
      </c>
      <c r="Q9" s="198" t="s">
        <v>213</v>
      </c>
      <c r="R9" s="143" t="s">
        <v>216</v>
      </c>
      <c r="S9" s="141" t="s">
        <v>215</v>
      </c>
      <c r="T9" s="141"/>
      <c r="U9" s="195">
        <f t="shared" si="1"/>
        <v>10.5</v>
      </c>
      <c r="V9" s="197">
        <f t="shared" si="2"/>
        <v>36.17</v>
      </c>
      <c r="W9" s="199"/>
    </row>
    <row r="10" spans="2:23" ht="15">
      <c r="B10" s="159" t="s">
        <v>17</v>
      </c>
      <c r="C10" s="160" t="s">
        <v>109</v>
      </c>
      <c r="D10" s="161">
        <v>2008</v>
      </c>
      <c r="E10" s="161" t="s">
        <v>64</v>
      </c>
      <c r="F10" s="170" t="s">
        <v>164</v>
      </c>
      <c r="G10" s="171" t="s">
        <v>225</v>
      </c>
      <c r="H10" s="172" t="s">
        <v>352</v>
      </c>
      <c r="I10" s="172" t="s">
        <v>353</v>
      </c>
      <c r="J10" s="172"/>
      <c r="K10" s="165">
        <f t="shared" si="3"/>
        <v>13.7</v>
      </c>
      <c r="L10" s="171" t="s">
        <v>210</v>
      </c>
      <c r="M10" s="171" t="s">
        <v>239</v>
      </c>
      <c r="N10" s="172" t="s">
        <v>252</v>
      </c>
      <c r="O10" s="172"/>
      <c r="P10" s="165">
        <f t="shared" si="0"/>
        <v>11.3</v>
      </c>
      <c r="Q10" s="173" t="s">
        <v>219</v>
      </c>
      <c r="R10" s="171" t="s">
        <v>241</v>
      </c>
      <c r="S10" s="172" t="s">
        <v>242</v>
      </c>
      <c r="T10" s="172"/>
      <c r="U10" s="165">
        <f t="shared" si="1"/>
        <v>11</v>
      </c>
      <c r="V10" s="167">
        <f t="shared" si="2"/>
        <v>36</v>
      </c>
      <c r="W10" s="168"/>
    </row>
    <row r="11" spans="2:23" ht="15">
      <c r="B11" s="159" t="s">
        <v>18</v>
      </c>
      <c r="C11" s="160" t="s">
        <v>107</v>
      </c>
      <c r="D11" s="161">
        <v>2007</v>
      </c>
      <c r="E11" s="161" t="s">
        <v>80</v>
      </c>
      <c r="F11" s="200" t="s">
        <v>185</v>
      </c>
      <c r="G11" s="163">
        <v>6</v>
      </c>
      <c r="H11" s="164">
        <v>1.93</v>
      </c>
      <c r="I11" s="164">
        <v>8.07</v>
      </c>
      <c r="J11" s="164"/>
      <c r="K11" s="165">
        <f t="shared" si="3"/>
        <v>14.07</v>
      </c>
      <c r="L11" s="163">
        <v>2.8</v>
      </c>
      <c r="M11" s="163">
        <v>1.7</v>
      </c>
      <c r="N11" s="164">
        <v>8.3</v>
      </c>
      <c r="O11" s="164"/>
      <c r="P11" s="165">
        <f t="shared" si="0"/>
        <v>11.100000000000001</v>
      </c>
      <c r="Q11" s="166">
        <v>2.6</v>
      </c>
      <c r="R11" s="163">
        <v>2.1</v>
      </c>
      <c r="S11" s="164">
        <v>7.9</v>
      </c>
      <c r="T11" s="164"/>
      <c r="U11" s="165">
        <f t="shared" si="1"/>
        <v>10.5</v>
      </c>
      <c r="V11" s="167">
        <f t="shared" si="2"/>
        <v>35.67</v>
      </c>
      <c r="W11" s="168"/>
    </row>
    <row r="12" spans="2:23" ht="15">
      <c r="B12" s="159" t="s">
        <v>19</v>
      </c>
      <c r="C12" s="160" t="s">
        <v>112</v>
      </c>
      <c r="D12" s="161">
        <v>2007</v>
      </c>
      <c r="E12" s="161" t="s">
        <v>113</v>
      </c>
      <c r="F12" s="170" t="s">
        <v>191</v>
      </c>
      <c r="G12" s="163">
        <v>6</v>
      </c>
      <c r="H12" s="164">
        <v>0.86</v>
      </c>
      <c r="I12" s="164">
        <v>9.14</v>
      </c>
      <c r="J12" s="164"/>
      <c r="K12" s="165">
        <f t="shared" si="3"/>
        <v>15.14</v>
      </c>
      <c r="L12" s="163">
        <v>2.9</v>
      </c>
      <c r="M12" s="163">
        <v>3.4</v>
      </c>
      <c r="N12" s="164">
        <v>6.6</v>
      </c>
      <c r="O12" s="164"/>
      <c r="P12" s="165">
        <f t="shared" si="0"/>
        <v>9.5</v>
      </c>
      <c r="Q12" s="166">
        <v>2.8</v>
      </c>
      <c r="R12" s="163">
        <v>2</v>
      </c>
      <c r="S12" s="164">
        <v>8</v>
      </c>
      <c r="T12" s="164"/>
      <c r="U12" s="165">
        <f t="shared" si="1"/>
        <v>10.8</v>
      </c>
      <c r="V12" s="167">
        <f t="shared" si="2"/>
        <v>35.44</v>
      </c>
      <c r="W12" s="168"/>
    </row>
    <row r="13" spans="2:23" ht="15">
      <c r="B13" s="105" t="s">
        <v>20</v>
      </c>
      <c r="C13" s="106" t="s">
        <v>56</v>
      </c>
      <c r="D13" s="107">
        <v>2007</v>
      </c>
      <c r="E13" s="107" t="s">
        <v>52</v>
      </c>
      <c r="F13" s="108" t="s">
        <v>188</v>
      </c>
      <c r="G13" s="143" t="s">
        <v>225</v>
      </c>
      <c r="H13" s="141" t="s">
        <v>365</v>
      </c>
      <c r="I13" s="141" t="s">
        <v>266</v>
      </c>
      <c r="J13" s="141"/>
      <c r="K13" s="195">
        <f t="shared" si="3"/>
        <v>15.4</v>
      </c>
      <c r="L13" s="143" t="s">
        <v>250</v>
      </c>
      <c r="M13" s="143" t="s">
        <v>257</v>
      </c>
      <c r="N13" s="141" t="s">
        <v>292</v>
      </c>
      <c r="O13" s="141"/>
      <c r="P13" s="195">
        <f t="shared" si="0"/>
        <v>9.9</v>
      </c>
      <c r="Q13" s="198" t="s">
        <v>213</v>
      </c>
      <c r="R13" s="143" t="s">
        <v>354</v>
      </c>
      <c r="S13" s="141" t="s">
        <v>355</v>
      </c>
      <c r="T13" s="141"/>
      <c r="U13" s="195">
        <f t="shared" si="1"/>
        <v>9.870000000000001</v>
      </c>
      <c r="V13" s="197">
        <f t="shared" si="2"/>
        <v>35.17</v>
      </c>
      <c r="W13" s="199"/>
    </row>
    <row r="14" spans="2:23" ht="15">
      <c r="B14" s="159" t="s">
        <v>21</v>
      </c>
      <c r="C14" s="160" t="s">
        <v>184</v>
      </c>
      <c r="D14" s="161">
        <v>2007</v>
      </c>
      <c r="E14" s="161" t="s">
        <v>103</v>
      </c>
      <c r="F14" s="170" t="s">
        <v>177</v>
      </c>
      <c r="G14" s="171" t="s">
        <v>225</v>
      </c>
      <c r="H14" s="172" t="s">
        <v>325</v>
      </c>
      <c r="I14" s="172" t="s">
        <v>326</v>
      </c>
      <c r="J14" s="172"/>
      <c r="K14" s="165">
        <f t="shared" si="3"/>
        <v>14.94</v>
      </c>
      <c r="L14" s="171" t="s">
        <v>250</v>
      </c>
      <c r="M14" s="171" t="s">
        <v>223</v>
      </c>
      <c r="N14" s="172" t="s">
        <v>224</v>
      </c>
      <c r="O14" s="172"/>
      <c r="P14" s="165">
        <f t="shared" si="0"/>
        <v>9.2</v>
      </c>
      <c r="Q14" s="173" t="s">
        <v>210</v>
      </c>
      <c r="R14" s="171" t="s">
        <v>323</v>
      </c>
      <c r="S14" s="172" t="s">
        <v>324</v>
      </c>
      <c r="T14" s="172"/>
      <c r="U14" s="165">
        <f t="shared" si="1"/>
        <v>10.64</v>
      </c>
      <c r="V14" s="167">
        <f t="shared" si="2"/>
        <v>34.78</v>
      </c>
      <c r="W14" s="168"/>
    </row>
    <row r="15" spans="2:23" ht="15">
      <c r="B15" s="159" t="s">
        <v>57</v>
      </c>
      <c r="C15" s="160" t="s">
        <v>108</v>
      </c>
      <c r="D15" s="161">
        <v>2008</v>
      </c>
      <c r="E15" s="161" t="s">
        <v>103</v>
      </c>
      <c r="F15" s="170" t="s">
        <v>177</v>
      </c>
      <c r="G15" s="163">
        <v>6</v>
      </c>
      <c r="H15" s="164">
        <v>1.8</v>
      </c>
      <c r="I15" s="164">
        <v>8.2</v>
      </c>
      <c r="J15" s="164"/>
      <c r="K15" s="165">
        <f t="shared" si="3"/>
        <v>14.2</v>
      </c>
      <c r="L15" s="163">
        <v>2.8</v>
      </c>
      <c r="M15" s="163">
        <v>2.8</v>
      </c>
      <c r="N15" s="164">
        <v>7.2</v>
      </c>
      <c r="O15" s="164"/>
      <c r="P15" s="165">
        <f t="shared" si="0"/>
        <v>10</v>
      </c>
      <c r="Q15" s="166">
        <v>2.6</v>
      </c>
      <c r="R15" s="163">
        <v>2.3</v>
      </c>
      <c r="S15" s="164">
        <v>7.7</v>
      </c>
      <c r="T15" s="164"/>
      <c r="U15" s="165">
        <f t="shared" si="1"/>
        <v>10.3</v>
      </c>
      <c r="V15" s="167">
        <f t="shared" si="2"/>
        <v>34.5</v>
      </c>
      <c r="W15" s="168"/>
    </row>
    <row r="16" spans="2:23" ht="15">
      <c r="B16" s="159" t="s">
        <v>39</v>
      </c>
      <c r="C16" s="160" t="s">
        <v>183</v>
      </c>
      <c r="D16" s="161">
        <v>2008</v>
      </c>
      <c r="E16" s="161" t="s">
        <v>80</v>
      </c>
      <c r="F16" s="170" t="s">
        <v>186</v>
      </c>
      <c r="G16" s="171" t="s">
        <v>225</v>
      </c>
      <c r="H16" s="172" t="s">
        <v>304</v>
      </c>
      <c r="I16" s="172" t="s">
        <v>305</v>
      </c>
      <c r="J16" s="172"/>
      <c r="K16" s="165">
        <f t="shared" si="3"/>
        <v>14.3</v>
      </c>
      <c r="L16" s="171" t="s">
        <v>210</v>
      </c>
      <c r="M16" s="171" t="s">
        <v>278</v>
      </c>
      <c r="N16" s="172" t="s">
        <v>279</v>
      </c>
      <c r="O16" s="172"/>
      <c r="P16" s="165">
        <f t="shared" si="0"/>
        <v>10.3</v>
      </c>
      <c r="Q16" s="173" t="s">
        <v>213</v>
      </c>
      <c r="R16" s="171" t="s">
        <v>277</v>
      </c>
      <c r="S16" s="172" t="s">
        <v>388</v>
      </c>
      <c r="T16" s="172"/>
      <c r="U16" s="165">
        <f t="shared" si="1"/>
        <v>9.8</v>
      </c>
      <c r="V16" s="167">
        <f t="shared" si="2"/>
        <v>34.400000000000006</v>
      </c>
      <c r="W16" s="168"/>
    </row>
    <row r="17" spans="2:23" ht="15">
      <c r="B17" s="159" t="s">
        <v>40</v>
      </c>
      <c r="C17" s="160" t="s">
        <v>202</v>
      </c>
      <c r="D17" s="161">
        <v>2007</v>
      </c>
      <c r="E17" s="161" t="s">
        <v>198</v>
      </c>
      <c r="F17" s="170" t="s">
        <v>165</v>
      </c>
      <c r="G17" s="171" t="s">
        <v>225</v>
      </c>
      <c r="H17" s="172" t="s">
        <v>241</v>
      </c>
      <c r="I17" s="172" t="s">
        <v>242</v>
      </c>
      <c r="J17" s="172"/>
      <c r="K17" s="165">
        <f t="shared" si="3"/>
        <v>14.4</v>
      </c>
      <c r="L17" s="171" t="s">
        <v>277</v>
      </c>
      <c r="M17" s="171" t="s">
        <v>295</v>
      </c>
      <c r="N17" s="172" t="s">
        <v>296</v>
      </c>
      <c r="O17" s="172"/>
      <c r="P17" s="165">
        <f t="shared" si="0"/>
        <v>8.6</v>
      </c>
      <c r="Q17" s="173" t="s">
        <v>222</v>
      </c>
      <c r="R17" s="171" t="s">
        <v>293</v>
      </c>
      <c r="S17" s="172" t="s">
        <v>294</v>
      </c>
      <c r="T17" s="172"/>
      <c r="U17" s="165">
        <f t="shared" si="1"/>
        <v>11.399999999999999</v>
      </c>
      <c r="V17" s="167">
        <f t="shared" si="2"/>
        <v>34.4</v>
      </c>
      <c r="W17" s="168"/>
    </row>
    <row r="18" spans="2:23" s="12" customFormat="1" ht="15">
      <c r="B18" s="159" t="s">
        <v>41</v>
      </c>
      <c r="C18" s="160" t="s">
        <v>203</v>
      </c>
      <c r="D18" s="161">
        <v>2007</v>
      </c>
      <c r="E18" s="161" t="s">
        <v>198</v>
      </c>
      <c r="F18" s="200" t="s">
        <v>165</v>
      </c>
      <c r="G18" s="171" t="s">
        <v>225</v>
      </c>
      <c r="H18" s="172" t="s">
        <v>366</v>
      </c>
      <c r="I18" s="172" t="s">
        <v>367</v>
      </c>
      <c r="J18" s="172"/>
      <c r="K18" s="165">
        <f t="shared" si="3"/>
        <v>14.17</v>
      </c>
      <c r="L18" s="171" t="s">
        <v>277</v>
      </c>
      <c r="M18" s="171" t="s">
        <v>377</v>
      </c>
      <c r="N18" s="172" t="s">
        <v>391</v>
      </c>
      <c r="O18" s="172"/>
      <c r="P18" s="165">
        <f t="shared" si="0"/>
        <v>9.2</v>
      </c>
      <c r="Q18" s="173" t="s">
        <v>213</v>
      </c>
      <c r="R18" s="171" t="s">
        <v>260</v>
      </c>
      <c r="S18" s="172" t="s">
        <v>261</v>
      </c>
      <c r="T18" s="172"/>
      <c r="U18" s="165">
        <f t="shared" si="1"/>
        <v>10.899999999999999</v>
      </c>
      <c r="V18" s="167">
        <f t="shared" si="2"/>
        <v>34.269999999999996</v>
      </c>
      <c r="W18" s="168"/>
    </row>
    <row r="19" spans="2:23" ht="15">
      <c r="B19" s="159" t="s">
        <v>42</v>
      </c>
      <c r="C19" s="160" t="s">
        <v>104</v>
      </c>
      <c r="D19" s="161">
        <v>2008</v>
      </c>
      <c r="E19" s="161" t="s">
        <v>80</v>
      </c>
      <c r="F19" s="170" t="s">
        <v>186</v>
      </c>
      <c r="G19" s="171" t="s">
        <v>225</v>
      </c>
      <c r="H19" s="172" t="s">
        <v>304</v>
      </c>
      <c r="I19" s="172" t="s">
        <v>305</v>
      </c>
      <c r="J19" s="172"/>
      <c r="K19" s="165">
        <f t="shared" si="3"/>
        <v>14.3</v>
      </c>
      <c r="L19" s="171" t="s">
        <v>210</v>
      </c>
      <c r="M19" s="171" t="s">
        <v>264</v>
      </c>
      <c r="N19" s="172" t="s">
        <v>356</v>
      </c>
      <c r="O19" s="172"/>
      <c r="P19" s="165">
        <f t="shared" si="0"/>
        <v>10.399999999999999</v>
      </c>
      <c r="Q19" s="173" t="s">
        <v>219</v>
      </c>
      <c r="R19" s="171" t="s">
        <v>222</v>
      </c>
      <c r="S19" s="172" t="s">
        <v>314</v>
      </c>
      <c r="T19" s="172"/>
      <c r="U19" s="165">
        <f t="shared" si="1"/>
        <v>9.3</v>
      </c>
      <c r="V19" s="167">
        <f t="shared" si="2"/>
        <v>34</v>
      </c>
      <c r="W19" s="168"/>
    </row>
    <row r="20" spans="2:23" ht="15">
      <c r="B20" s="159" t="s">
        <v>43</v>
      </c>
      <c r="C20" s="160" t="s">
        <v>117</v>
      </c>
      <c r="D20" s="161">
        <v>2007</v>
      </c>
      <c r="E20" s="161" t="s">
        <v>80</v>
      </c>
      <c r="F20" s="200" t="s">
        <v>185</v>
      </c>
      <c r="G20" s="163">
        <v>6</v>
      </c>
      <c r="H20" s="164">
        <v>1.86</v>
      </c>
      <c r="I20" s="164">
        <v>8.14</v>
      </c>
      <c r="J20" s="164">
        <v>0.3</v>
      </c>
      <c r="K20" s="165">
        <f t="shared" si="3"/>
        <v>13.84</v>
      </c>
      <c r="L20" s="163">
        <v>2.8</v>
      </c>
      <c r="M20" s="163">
        <v>2.4</v>
      </c>
      <c r="N20" s="164">
        <v>7.6</v>
      </c>
      <c r="O20" s="164"/>
      <c r="P20" s="165">
        <f t="shared" si="0"/>
        <v>10.399999999999999</v>
      </c>
      <c r="Q20" s="166">
        <v>2.6</v>
      </c>
      <c r="R20" s="163">
        <v>3</v>
      </c>
      <c r="S20" s="164">
        <v>7</v>
      </c>
      <c r="T20" s="164"/>
      <c r="U20" s="165">
        <f t="shared" si="1"/>
        <v>9.6</v>
      </c>
      <c r="V20" s="167">
        <f t="shared" si="2"/>
        <v>33.839999999999996</v>
      </c>
      <c r="W20" s="168"/>
    </row>
    <row r="21" spans="2:24" ht="15">
      <c r="B21" s="159" t="s">
        <v>44</v>
      </c>
      <c r="C21" s="160" t="s">
        <v>97</v>
      </c>
      <c r="D21" s="161">
        <v>2008</v>
      </c>
      <c r="E21" s="161" t="s">
        <v>103</v>
      </c>
      <c r="F21" s="170" t="s">
        <v>177</v>
      </c>
      <c r="G21" s="171" t="s">
        <v>225</v>
      </c>
      <c r="H21" s="172" t="s">
        <v>302</v>
      </c>
      <c r="I21" s="172" t="s">
        <v>303</v>
      </c>
      <c r="J21" s="172"/>
      <c r="K21" s="165">
        <f t="shared" si="3"/>
        <v>13.9</v>
      </c>
      <c r="L21" s="171" t="s">
        <v>277</v>
      </c>
      <c r="M21" s="171" t="s">
        <v>255</v>
      </c>
      <c r="N21" s="172" t="s">
        <v>256</v>
      </c>
      <c r="O21" s="172"/>
      <c r="P21" s="165">
        <f t="shared" si="0"/>
        <v>9.5</v>
      </c>
      <c r="Q21" s="173" t="s">
        <v>213</v>
      </c>
      <c r="R21" s="171" t="s">
        <v>352</v>
      </c>
      <c r="S21" s="172" t="s">
        <v>353</v>
      </c>
      <c r="T21" s="172"/>
      <c r="U21" s="165">
        <f t="shared" si="1"/>
        <v>10.4</v>
      </c>
      <c r="V21" s="167">
        <f t="shared" si="2"/>
        <v>33.8</v>
      </c>
      <c r="W21" s="168"/>
      <c r="X21" s="9"/>
    </row>
    <row r="22" spans="2:24" ht="15">
      <c r="B22" s="159" t="s">
        <v>45</v>
      </c>
      <c r="C22" s="160" t="s">
        <v>114</v>
      </c>
      <c r="D22" s="161">
        <v>2008</v>
      </c>
      <c r="E22" s="161" t="s">
        <v>103</v>
      </c>
      <c r="F22" s="170" t="s">
        <v>177</v>
      </c>
      <c r="G22" s="163">
        <v>6</v>
      </c>
      <c r="H22" s="164">
        <v>1.9</v>
      </c>
      <c r="I22" s="164">
        <v>8.1</v>
      </c>
      <c r="J22" s="164"/>
      <c r="K22" s="165">
        <f t="shared" si="3"/>
        <v>14.1</v>
      </c>
      <c r="L22" s="163">
        <v>3</v>
      </c>
      <c r="M22" s="163">
        <v>3.6</v>
      </c>
      <c r="N22" s="164">
        <v>6.4</v>
      </c>
      <c r="O22" s="164"/>
      <c r="P22" s="165">
        <f t="shared" si="0"/>
        <v>9.4</v>
      </c>
      <c r="Q22" s="166">
        <v>2.7</v>
      </c>
      <c r="R22" s="163">
        <v>2.66</v>
      </c>
      <c r="S22" s="164">
        <v>7.34</v>
      </c>
      <c r="T22" s="164"/>
      <c r="U22" s="165">
        <f t="shared" si="1"/>
        <v>10.04</v>
      </c>
      <c r="V22" s="167">
        <f t="shared" si="2"/>
        <v>33.54</v>
      </c>
      <c r="W22" s="168"/>
      <c r="X22" s="9"/>
    </row>
    <row r="23" spans="2:23" ht="15">
      <c r="B23" s="159" t="s">
        <v>46</v>
      </c>
      <c r="C23" s="160" t="s">
        <v>201</v>
      </c>
      <c r="D23" s="161">
        <v>2007</v>
      </c>
      <c r="E23" s="161" t="s">
        <v>198</v>
      </c>
      <c r="F23" s="170" t="s">
        <v>165</v>
      </c>
      <c r="G23" s="171" t="s">
        <v>225</v>
      </c>
      <c r="H23" s="172" t="s">
        <v>264</v>
      </c>
      <c r="I23" s="172" t="s">
        <v>356</v>
      </c>
      <c r="J23" s="172"/>
      <c r="K23" s="165">
        <f t="shared" si="3"/>
        <v>13.6</v>
      </c>
      <c r="L23" s="171" t="s">
        <v>250</v>
      </c>
      <c r="M23" s="171" t="s">
        <v>235</v>
      </c>
      <c r="N23" s="172" t="s">
        <v>236</v>
      </c>
      <c r="O23" s="172"/>
      <c r="P23" s="165">
        <f t="shared" si="0"/>
        <v>8.8</v>
      </c>
      <c r="Q23" s="173" t="s">
        <v>213</v>
      </c>
      <c r="R23" s="171" t="s">
        <v>293</v>
      </c>
      <c r="S23" s="172" t="s">
        <v>294</v>
      </c>
      <c r="T23" s="172"/>
      <c r="U23" s="165">
        <f t="shared" si="1"/>
        <v>10.8</v>
      </c>
      <c r="V23" s="167">
        <f t="shared" si="2"/>
        <v>33.2</v>
      </c>
      <c r="W23" s="168"/>
    </row>
    <row r="24" spans="2:23" ht="15">
      <c r="B24" s="159" t="s">
        <v>47</v>
      </c>
      <c r="C24" s="160" t="s">
        <v>199</v>
      </c>
      <c r="D24" s="161">
        <v>2008</v>
      </c>
      <c r="E24" s="161" t="s">
        <v>198</v>
      </c>
      <c r="F24" s="170" t="s">
        <v>165</v>
      </c>
      <c r="G24" s="171" t="s">
        <v>225</v>
      </c>
      <c r="H24" s="172" t="s">
        <v>269</v>
      </c>
      <c r="I24" s="172" t="s">
        <v>270</v>
      </c>
      <c r="J24" s="172"/>
      <c r="K24" s="165">
        <f t="shared" si="3"/>
        <v>14.07</v>
      </c>
      <c r="L24" s="171" t="s">
        <v>264</v>
      </c>
      <c r="M24" s="171" t="s">
        <v>370</v>
      </c>
      <c r="N24" s="172" t="s">
        <v>371</v>
      </c>
      <c r="O24" s="172"/>
      <c r="P24" s="165">
        <f t="shared" si="0"/>
        <v>7.699999999999999</v>
      </c>
      <c r="Q24" s="173" t="s">
        <v>210</v>
      </c>
      <c r="R24" s="171" t="s">
        <v>286</v>
      </c>
      <c r="S24" s="172" t="s">
        <v>287</v>
      </c>
      <c r="T24" s="172"/>
      <c r="U24" s="165">
        <f t="shared" si="1"/>
        <v>11.399999999999999</v>
      </c>
      <c r="V24" s="167">
        <f t="shared" si="2"/>
        <v>33.17</v>
      </c>
      <c r="W24" s="168"/>
    </row>
    <row r="25" spans="2:23" ht="15">
      <c r="B25" s="159" t="s">
        <v>48</v>
      </c>
      <c r="C25" s="160" t="s">
        <v>115</v>
      </c>
      <c r="D25" s="161">
        <v>2007</v>
      </c>
      <c r="E25" s="161" t="s">
        <v>73</v>
      </c>
      <c r="F25" s="170" t="s">
        <v>165</v>
      </c>
      <c r="G25" s="171" t="s">
        <v>225</v>
      </c>
      <c r="H25" s="172" t="s">
        <v>243</v>
      </c>
      <c r="I25" s="172" t="s">
        <v>244</v>
      </c>
      <c r="J25" s="172"/>
      <c r="K25" s="165">
        <f t="shared" si="3"/>
        <v>14.34</v>
      </c>
      <c r="L25" s="171" t="s">
        <v>219</v>
      </c>
      <c r="M25" s="171" t="s">
        <v>247</v>
      </c>
      <c r="N25" s="172" t="s">
        <v>357</v>
      </c>
      <c r="O25" s="172"/>
      <c r="P25" s="165">
        <f t="shared" si="0"/>
        <v>9.1</v>
      </c>
      <c r="Q25" s="173" t="s">
        <v>264</v>
      </c>
      <c r="R25" s="171" t="s">
        <v>260</v>
      </c>
      <c r="S25" s="172" t="s">
        <v>261</v>
      </c>
      <c r="T25" s="172" t="s">
        <v>23</v>
      </c>
      <c r="U25" s="165">
        <f t="shared" si="1"/>
        <v>9.6</v>
      </c>
      <c r="V25" s="167">
        <f t="shared" si="2"/>
        <v>33.04</v>
      </c>
      <c r="W25" s="168"/>
    </row>
    <row r="26" spans="2:23" ht="15">
      <c r="B26" s="159" t="s">
        <v>49</v>
      </c>
      <c r="C26" s="160" t="s">
        <v>105</v>
      </c>
      <c r="D26" s="161">
        <v>2007</v>
      </c>
      <c r="E26" s="161" t="s">
        <v>73</v>
      </c>
      <c r="F26" s="170" t="s">
        <v>165</v>
      </c>
      <c r="G26" s="171" t="s">
        <v>225</v>
      </c>
      <c r="H26" s="172" t="s">
        <v>241</v>
      </c>
      <c r="I26" s="172" t="s">
        <v>242</v>
      </c>
      <c r="J26" s="172"/>
      <c r="K26" s="165">
        <f t="shared" si="3"/>
        <v>14.4</v>
      </c>
      <c r="L26" s="171" t="s">
        <v>216</v>
      </c>
      <c r="M26" s="171" t="s">
        <v>247</v>
      </c>
      <c r="N26" s="172" t="s">
        <v>357</v>
      </c>
      <c r="O26" s="172" t="s">
        <v>321</v>
      </c>
      <c r="P26" s="165">
        <f t="shared" si="0"/>
        <v>8.399999999999999</v>
      </c>
      <c r="Q26" s="173" t="s">
        <v>264</v>
      </c>
      <c r="R26" s="171" t="s">
        <v>352</v>
      </c>
      <c r="S26" s="172" t="s">
        <v>353</v>
      </c>
      <c r="T26" s="172" t="s">
        <v>23</v>
      </c>
      <c r="U26" s="165">
        <f t="shared" si="1"/>
        <v>9.1</v>
      </c>
      <c r="V26" s="167">
        <f t="shared" si="2"/>
        <v>31.9</v>
      </c>
      <c r="W26" s="168"/>
    </row>
    <row r="27" spans="2:23" ht="15">
      <c r="B27" s="159" t="s">
        <v>50</v>
      </c>
      <c r="C27" s="160" t="s">
        <v>179</v>
      </c>
      <c r="D27" s="161">
        <v>2008</v>
      </c>
      <c r="E27" s="161" t="s">
        <v>80</v>
      </c>
      <c r="F27" s="170" t="s">
        <v>186</v>
      </c>
      <c r="G27" s="171" t="s">
        <v>225</v>
      </c>
      <c r="H27" s="172" t="s">
        <v>267</v>
      </c>
      <c r="I27" s="172" t="s">
        <v>268</v>
      </c>
      <c r="J27" s="172"/>
      <c r="K27" s="165">
        <f t="shared" si="3"/>
        <v>14.37</v>
      </c>
      <c r="L27" s="171" t="s">
        <v>210</v>
      </c>
      <c r="M27" s="172" t="s">
        <v>368</v>
      </c>
      <c r="N27" s="172" t="s">
        <v>369</v>
      </c>
      <c r="O27" s="172"/>
      <c r="P27" s="165">
        <f t="shared" si="0"/>
        <v>8</v>
      </c>
      <c r="Q27" s="171" t="s">
        <v>219</v>
      </c>
      <c r="R27" s="172" t="s">
        <v>275</v>
      </c>
      <c r="S27" s="172" t="s">
        <v>276</v>
      </c>
      <c r="T27" s="172"/>
      <c r="U27" s="165">
        <f t="shared" si="1"/>
        <v>9.4</v>
      </c>
      <c r="V27" s="167">
        <f t="shared" si="2"/>
        <v>31.769999999999996</v>
      </c>
      <c r="W27" s="168"/>
    </row>
    <row r="28" spans="2:23" ht="15">
      <c r="B28" s="159" t="s">
        <v>76</v>
      </c>
      <c r="C28" s="160" t="s">
        <v>106</v>
      </c>
      <c r="D28" s="161">
        <v>2007</v>
      </c>
      <c r="E28" s="161" t="s">
        <v>73</v>
      </c>
      <c r="F28" s="170" t="s">
        <v>165</v>
      </c>
      <c r="G28" s="171" t="s">
        <v>225</v>
      </c>
      <c r="H28" s="172" t="s">
        <v>302</v>
      </c>
      <c r="I28" s="172" t="s">
        <v>303</v>
      </c>
      <c r="J28" s="172"/>
      <c r="K28" s="165">
        <f t="shared" si="3"/>
        <v>13.9</v>
      </c>
      <c r="L28" s="171" t="s">
        <v>264</v>
      </c>
      <c r="M28" s="172" t="s">
        <v>275</v>
      </c>
      <c r="N28" s="172" t="s">
        <v>276</v>
      </c>
      <c r="O28" s="172" t="s">
        <v>23</v>
      </c>
      <c r="P28" s="165">
        <f t="shared" si="0"/>
        <v>8.2</v>
      </c>
      <c r="Q28" s="171" t="s">
        <v>264</v>
      </c>
      <c r="R28" s="172" t="s">
        <v>349</v>
      </c>
      <c r="S28" s="172" t="s">
        <v>350</v>
      </c>
      <c r="T28" s="172" t="s">
        <v>23</v>
      </c>
      <c r="U28" s="165">
        <f t="shared" si="1"/>
        <v>9.27</v>
      </c>
      <c r="V28" s="167">
        <f t="shared" si="2"/>
        <v>31.37</v>
      </c>
      <c r="W28" s="168"/>
    </row>
    <row r="29" spans="2:24" ht="15">
      <c r="B29" s="159" t="s">
        <v>77</v>
      </c>
      <c r="C29" s="160" t="s">
        <v>116</v>
      </c>
      <c r="D29" s="161">
        <v>2008</v>
      </c>
      <c r="E29" s="161" t="s">
        <v>62</v>
      </c>
      <c r="F29" s="170" t="s">
        <v>173</v>
      </c>
      <c r="G29" s="163">
        <v>6</v>
      </c>
      <c r="H29" s="164">
        <v>1.7</v>
      </c>
      <c r="I29" s="164">
        <v>8.3</v>
      </c>
      <c r="J29" s="164"/>
      <c r="K29" s="165">
        <f t="shared" si="3"/>
        <v>14.3</v>
      </c>
      <c r="L29" s="163">
        <v>2.7</v>
      </c>
      <c r="M29" s="164">
        <v>5.5</v>
      </c>
      <c r="N29" s="164">
        <v>4.5</v>
      </c>
      <c r="O29" s="164"/>
      <c r="P29" s="165">
        <f t="shared" si="0"/>
        <v>7.2</v>
      </c>
      <c r="Q29" s="163">
        <v>2.6</v>
      </c>
      <c r="R29" s="164">
        <v>2.8</v>
      </c>
      <c r="S29" s="164">
        <v>7.2</v>
      </c>
      <c r="T29" s="164"/>
      <c r="U29" s="165">
        <f t="shared" si="1"/>
        <v>9.8</v>
      </c>
      <c r="V29" s="167">
        <f t="shared" si="2"/>
        <v>31.3</v>
      </c>
      <c r="W29" s="201"/>
      <c r="X29" s="9"/>
    </row>
    <row r="30" spans="2:24" ht="15">
      <c r="B30" s="159" t="s">
        <v>78</v>
      </c>
      <c r="C30" s="160" t="s">
        <v>200</v>
      </c>
      <c r="D30" s="161">
        <v>2008</v>
      </c>
      <c r="E30" s="161" t="s">
        <v>198</v>
      </c>
      <c r="F30" s="170" t="s">
        <v>165</v>
      </c>
      <c r="G30" s="163">
        <v>6</v>
      </c>
      <c r="H30" s="164">
        <v>2.5</v>
      </c>
      <c r="I30" s="164">
        <v>7.5</v>
      </c>
      <c r="J30" s="164"/>
      <c r="K30" s="165">
        <f t="shared" si="3"/>
        <v>13.5</v>
      </c>
      <c r="L30" s="163">
        <v>2.3</v>
      </c>
      <c r="M30" s="164">
        <v>4.2</v>
      </c>
      <c r="N30" s="164">
        <v>5.8</v>
      </c>
      <c r="O30" s="164"/>
      <c r="P30" s="165">
        <f t="shared" si="0"/>
        <v>8.1</v>
      </c>
      <c r="Q30" s="163">
        <v>2</v>
      </c>
      <c r="R30" s="164">
        <v>2.4</v>
      </c>
      <c r="S30" s="164">
        <v>7.6</v>
      </c>
      <c r="T30" s="164"/>
      <c r="U30" s="165">
        <f t="shared" si="1"/>
        <v>9.6</v>
      </c>
      <c r="V30" s="167">
        <f t="shared" si="2"/>
        <v>31.200000000000003</v>
      </c>
      <c r="W30" s="201"/>
      <c r="X30" s="9"/>
    </row>
    <row r="31" spans="2:23" ht="15">
      <c r="B31" s="159" t="s">
        <v>79</v>
      </c>
      <c r="C31" s="160" t="s">
        <v>180</v>
      </c>
      <c r="D31" s="161">
        <v>2008</v>
      </c>
      <c r="E31" s="161" t="s">
        <v>181</v>
      </c>
      <c r="F31" s="170" t="s">
        <v>187</v>
      </c>
      <c r="G31" s="171" t="s">
        <v>225</v>
      </c>
      <c r="H31" s="172" t="s">
        <v>360</v>
      </c>
      <c r="I31" s="172" t="s">
        <v>361</v>
      </c>
      <c r="J31" s="172"/>
      <c r="K31" s="165">
        <f t="shared" si="3"/>
        <v>13.04</v>
      </c>
      <c r="L31" s="171" t="s">
        <v>216</v>
      </c>
      <c r="M31" s="172" t="s">
        <v>255</v>
      </c>
      <c r="N31" s="172" t="s">
        <v>256</v>
      </c>
      <c r="O31" s="172"/>
      <c r="P31" s="165">
        <f t="shared" si="0"/>
        <v>8.8</v>
      </c>
      <c r="Q31" s="171" t="s">
        <v>302</v>
      </c>
      <c r="R31" s="172" t="s">
        <v>386</v>
      </c>
      <c r="S31" s="172" t="s">
        <v>387</v>
      </c>
      <c r="T31" s="172"/>
      <c r="U31" s="165">
        <f t="shared" si="1"/>
        <v>9.07</v>
      </c>
      <c r="V31" s="167">
        <f t="shared" si="2"/>
        <v>30.91</v>
      </c>
      <c r="W31" s="201"/>
    </row>
    <row r="32" spans="2:23" ht="15">
      <c r="B32" s="159" t="s">
        <v>81</v>
      </c>
      <c r="C32" s="160" t="s">
        <v>111</v>
      </c>
      <c r="D32" s="161">
        <v>2008</v>
      </c>
      <c r="E32" s="161" t="s">
        <v>80</v>
      </c>
      <c r="F32" s="170" t="s">
        <v>186</v>
      </c>
      <c r="G32" s="163">
        <v>6</v>
      </c>
      <c r="H32" s="164">
        <v>2.2</v>
      </c>
      <c r="I32" s="164">
        <v>7.8</v>
      </c>
      <c r="J32" s="164"/>
      <c r="K32" s="165">
        <f t="shared" si="3"/>
        <v>13.8</v>
      </c>
      <c r="L32" s="163">
        <v>1.6</v>
      </c>
      <c r="M32" s="164">
        <v>5.1</v>
      </c>
      <c r="N32" s="164">
        <v>4.9</v>
      </c>
      <c r="O32" s="164"/>
      <c r="P32" s="165">
        <f t="shared" si="0"/>
        <v>6.5</v>
      </c>
      <c r="Q32" s="163">
        <v>2.2</v>
      </c>
      <c r="R32" s="164">
        <v>3.9</v>
      </c>
      <c r="S32" s="164">
        <v>6.1</v>
      </c>
      <c r="T32" s="164"/>
      <c r="U32" s="165">
        <f t="shared" si="1"/>
        <v>8.3</v>
      </c>
      <c r="V32" s="167">
        <f t="shared" si="2"/>
        <v>28.6</v>
      </c>
      <c r="W32" s="201"/>
    </row>
    <row r="33" spans="2:23" ht="15">
      <c r="B33" s="202" t="s">
        <v>83</v>
      </c>
      <c r="C33" s="160" t="s">
        <v>110</v>
      </c>
      <c r="D33" s="161">
        <v>2008</v>
      </c>
      <c r="E33" s="161" t="s">
        <v>66</v>
      </c>
      <c r="F33" s="170" t="s">
        <v>190</v>
      </c>
      <c r="G33" s="171" t="s">
        <v>364</v>
      </c>
      <c r="H33" s="172" t="s">
        <v>364</v>
      </c>
      <c r="I33" s="172" t="s">
        <v>364</v>
      </c>
      <c r="J33" s="172"/>
      <c r="K33" s="165">
        <f t="shared" si="3"/>
        <v>0</v>
      </c>
      <c r="L33" s="171" t="s">
        <v>219</v>
      </c>
      <c r="M33" s="172" t="s">
        <v>389</v>
      </c>
      <c r="N33" s="172" t="s">
        <v>390</v>
      </c>
      <c r="O33" s="172"/>
      <c r="P33" s="165">
        <f t="shared" si="0"/>
        <v>7.1</v>
      </c>
      <c r="Q33" s="171" t="s">
        <v>278</v>
      </c>
      <c r="R33" s="172" t="s">
        <v>250</v>
      </c>
      <c r="S33" s="172" t="s">
        <v>251</v>
      </c>
      <c r="T33" s="172"/>
      <c r="U33" s="165">
        <f t="shared" si="1"/>
        <v>9.5</v>
      </c>
      <c r="V33" s="167">
        <f t="shared" si="2"/>
        <v>16.6</v>
      </c>
      <c r="W33" s="201"/>
    </row>
    <row r="34" spans="2:23" ht="15.75" thickBot="1">
      <c r="B34" s="58"/>
      <c r="C34" s="51"/>
      <c r="D34" s="52"/>
      <c r="E34" s="52"/>
      <c r="F34" s="57"/>
      <c r="G34" s="32"/>
      <c r="H34" s="33"/>
      <c r="I34" s="33"/>
      <c r="J34" s="33"/>
      <c r="K34" s="10">
        <f t="shared" si="3"/>
        <v>0</v>
      </c>
      <c r="L34" s="32"/>
      <c r="M34" s="33"/>
      <c r="N34" s="33"/>
      <c r="O34" s="34"/>
      <c r="P34" s="10">
        <f t="shared" si="0"/>
        <v>0</v>
      </c>
      <c r="Q34" s="32"/>
      <c r="R34" s="33"/>
      <c r="S34" s="33"/>
      <c r="T34" s="33"/>
      <c r="U34" s="10">
        <f t="shared" si="1"/>
        <v>0</v>
      </c>
      <c r="V34" s="11">
        <f t="shared" si="2"/>
        <v>0</v>
      </c>
      <c r="W34" s="24"/>
    </row>
  </sheetData>
  <sheetProtection selectLockedCells="1" selectUnlockedCells="1"/>
  <mergeCells count="10">
    <mergeCell ref="B6:B7"/>
    <mergeCell ref="C6:C7"/>
    <mergeCell ref="D6:D7"/>
    <mergeCell ref="E6:E7"/>
    <mergeCell ref="V6:V7"/>
    <mergeCell ref="W6:W7"/>
    <mergeCell ref="F6:F7"/>
    <mergeCell ref="G6:K6"/>
    <mergeCell ref="L6:P6"/>
    <mergeCell ref="Q6:U6"/>
  </mergeCells>
  <printOptions/>
  <pageMargins left="0" right="0" top="0" bottom="0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0.85546875" style="0" customWidth="1"/>
    <col min="2" max="2" width="4.140625" style="16" customWidth="1"/>
    <col min="3" max="3" width="19.8515625" style="0" customWidth="1"/>
    <col min="4" max="4" width="6.57421875" style="0" customWidth="1"/>
    <col min="5" max="5" width="22.8515625" style="0" customWidth="1"/>
    <col min="6" max="6" width="23.2812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1" spans="3:16" ht="22.5"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5">
      <c r="C2" s="3" t="s">
        <v>22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8" ht="15"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1" ht="15">
      <c r="C4" s="6" t="s">
        <v>27</v>
      </c>
      <c r="D4" s="6"/>
      <c r="E4" s="6"/>
      <c r="F4" s="4"/>
      <c r="G4" s="4"/>
      <c r="H4" s="4"/>
      <c r="I4" s="4"/>
      <c r="J4" s="4"/>
      <c r="K4" s="4"/>
    </row>
    <row r="5" ht="15.75" thickBot="1"/>
    <row r="6" spans="2:23" ht="13.5" customHeight="1" thickBot="1">
      <c r="B6" s="115" t="s">
        <v>0</v>
      </c>
      <c r="C6" s="116" t="s">
        <v>1</v>
      </c>
      <c r="D6" s="117" t="s">
        <v>2</v>
      </c>
      <c r="E6" s="117" t="s">
        <v>3</v>
      </c>
      <c r="F6" s="118" t="s">
        <v>4</v>
      </c>
      <c r="G6" s="119" t="s">
        <v>5</v>
      </c>
      <c r="H6" s="120"/>
      <c r="I6" s="120"/>
      <c r="J6" s="120"/>
      <c r="K6" s="121"/>
      <c r="L6" s="122" t="s">
        <v>6</v>
      </c>
      <c r="M6" s="123"/>
      <c r="N6" s="123"/>
      <c r="O6" s="123"/>
      <c r="P6" s="124"/>
      <c r="Q6" s="125" t="s">
        <v>7</v>
      </c>
      <c r="R6" s="126"/>
      <c r="S6" s="126"/>
      <c r="T6" s="126"/>
      <c r="U6" s="127"/>
      <c r="V6" s="224" t="s">
        <v>8</v>
      </c>
      <c r="W6" s="225" t="s">
        <v>9</v>
      </c>
    </row>
    <row r="7" spans="2:23" ht="25.5" thickBot="1">
      <c r="B7" s="226"/>
      <c r="C7" s="227"/>
      <c r="D7" s="228"/>
      <c r="E7" s="228"/>
      <c r="F7" s="229"/>
      <c r="G7" s="134" t="s">
        <v>10</v>
      </c>
      <c r="H7" s="135" t="s">
        <v>11</v>
      </c>
      <c r="I7" s="136" t="s">
        <v>12</v>
      </c>
      <c r="J7" s="137" t="s">
        <v>13</v>
      </c>
      <c r="K7" s="138" t="s">
        <v>14</v>
      </c>
      <c r="L7" s="134" t="s">
        <v>10</v>
      </c>
      <c r="M7" s="135" t="s">
        <v>11</v>
      </c>
      <c r="N7" s="136" t="s">
        <v>12</v>
      </c>
      <c r="O7" s="137" t="s">
        <v>13</v>
      </c>
      <c r="P7" s="138" t="s">
        <v>14</v>
      </c>
      <c r="Q7" s="134" t="s">
        <v>10</v>
      </c>
      <c r="R7" s="139" t="s">
        <v>11</v>
      </c>
      <c r="S7" s="136" t="s">
        <v>12</v>
      </c>
      <c r="T7" s="137" t="s">
        <v>13</v>
      </c>
      <c r="U7" s="138" t="s">
        <v>14</v>
      </c>
      <c r="V7" s="230"/>
      <c r="W7" s="231"/>
    </row>
    <row r="8" spans="2:23" s="158" customFormat="1" ht="15">
      <c r="B8" s="148" t="s">
        <v>15</v>
      </c>
      <c r="C8" s="160" t="s">
        <v>128</v>
      </c>
      <c r="D8" s="161">
        <v>2005</v>
      </c>
      <c r="E8" s="161" t="s">
        <v>59</v>
      </c>
      <c r="F8" s="151" t="s">
        <v>192</v>
      </c>
      <c r="G8" s="203" t="s">
        <v>250</v>
      </c>
      <c r="H8" s="172" t="s">
        <v>231</v>
      </c>
      <c r="I8" s="172" t="s">
        <v>232</v>
      </c>
      <c r="J8" s="172"/>
      <c r="K8" s="204">
        <f>(G8+I8)-J8</f>
        <v>12.1</v>
      </c>
      <c r="L8" s="203" t="s">
        <v>222</v>
      </c>
      <c r="M8" s="171" t="s">
        <v>308</v>
      </c>
      <c r="N8" s="172" t="s">
        <v>309</v>
      </c>
      <c r="O8" s="172"/>
      <c r="P8" s="204">
        <f aca="true" t="shared" si="0" ref="P8:P34">(L8+N8)-O8</f>
        <v>10.55</v>
      </c>
      <c r="Q8" s="203" t="s">
        <v>332</v>
      </c>
      <c r="R8" s="171" t="s">
        <v>218</v>
      </c>
      <c r="S8" s="172" t="s">
        <v>217</v>
      </c>
      <c r="T8" s="172"/>
      <c r="U8" s="204">
        <f aca="true" t="shared" si="1" ref="U8:U34">(Q8+S8)-T8</f>
        <v>13</v>
      </c>
      <c r="V8" s="205">
        <f aca="true" t="shared" si="2" ref="V8:V34">SUM(K8,P8,U8)</f>
        <v>35.65</v>
      </c>
      <c r="W8" s="206"/>
    </row>
    <row r="9" spans="2:23" s="158" customFormat="1" ht="15">
      <c r="B9" s="159" t="s">
        <v>16</v>
      </c>
      <c r="C9" s="160" t="s">
        <v>341</v>
      </c>
      <c r="D9" s="161">
        <v>2006</v>
      </c>
      <c r="E9" s="161" t="s">
        <v>113</v>
      </c>
      <c r="F9" s="170" t="s">
        <v>191</v>
      </c>
      <c r="G9" s="207">
        <v>2.4</v>
      </c>
      <c r="H9" s="164">
        <v>0.73</v>
      </c>
      <c r="I9" s="164">
        <v>9.27</v>
      </c>
      <c r="J9" s="164"/>
      <c r="K9" s="204">
        <f>(G9+I9)-J9</f>
        <v>11.67</v>
      </c>
      <c r="L9" s="207">
        <v>3.1</v>
      </c>
      <c r="M9" s="163">
        <v>1.75</v>
      </c>
      <c r="N9" s="164">
        <v>8.25</v>
      </c>
      <c r="O9" s="164"/>
      <c r="P9" s="204">
        <f t="shared" si="0"/>
        <v>11.35</v>
      </c>
      <c r="Q9" s="207">
        <v>3.6</v>
      </c>
      <c r="R9" s="163">
        <v>2.03</v>
      </c>
      <c r="S9" s="164">
        <v>7.97</v>
      </c>
      <c r="T9" s="164"/>
      <c r="U9" s="204">
        <f t="shared" si="1"/>
        <v>11.57</v>
      </c>
      <c r="V9" s="205">
        <f t="shared" si="2"/>
        <v>34.59</v>
      </c>
      <c r="W9" s="208"/>
    </row>
    <row r="10" spans="2:23" s="158" customFormat="1" ht="15">
      <c r="B10" s="159" t="s">
        <v>17</v>
      </c>
      <c r="C10" s="160" t="s">
        <v>134</v>
      </c>
      <c r="D10" s="161">
        <v>2005</v>
      </c>
      <c r="E10" s="161" t="s">
        <v>59</v>
      </c>
      <c r="F10" s="170" t="s">
        <v>192</v>
      </c>
      <c r="G10" s="203" t="s">
        <v>264</v>
      </c>
      <c r="H10" s="172" t="s">
        <v>315</v>
      </c>
      <c r="I10" s="172" t="s">
        <v>316</v>
      </c>
      <c r="J10" s="172"/>
      <c r="K10" s="204">
        <f>(G10+I10)-J10</f>
        <v>11.6</v>
      </c>
      <c r="L10" s="203" t="s">
        <v>255</v>
      </c>
      <c r="M10" s="171" t="s">
        <v>220</v>
      </c>
      <c r="N10" s="172" t="s">
        <v>221</v>
      </c>
      <c r="O10" s="172"/>
      <c r="P10" s="204">
        <f t="shared" si="0"/>
        <v>10.55</v>
      </c>
      <c r="Q10" s="203" t="s">
        <v>223</v>
      </c>
      <c r="R10" s="171" t="s">
        <v>293</v>
      </c>
      <c r="S10" s="172" t="s">
        <v>294</v>
      </c>
      <c r="T10" s="172"/>
      <c r="U10" s="204">
        <f t="shared" si="1"/>
        <v>11.899999999999999</v>
      </c>
      <c r="V10" s="205">
        <f t="shared" si="2"/>
        <v>34.05</v>
      </c>
      <c r="W10" s="208"/>
    </row>
    <row r="11" spans="2:23" s="158" customFormat="1" ht="15">
      <c r="B11" s="159" t="s">
        <v>18</v>
      </c>
      <c r="C11" s="160" t="s">
        <v>342</v>
      </c>
      <c r="D11" s="161">
        <v>2005</v>
      </c>
      <c r="E11" s="161" t="s">
        <v>206</v>
      </c>
      <c r="F11" s="170" t="s">
        <v>165</v>
      </c>
      <c r="G11" s="209" t="s">
        <v>264</v>
      </c>
      <c r="H11" s="210" t="s">
        <v>265</v>
      </c>
      <c r="I11" s="210" t="s">
        <v>266</v>
      </c>
      <c r="J11" s="210"/>
      <c r="K11" s="211">
        <v>11.444</v>
      </c>
      <c r="L11" s="209" t="s">
        <v>247</v>
      </c>
      <c r="M11" s="212" t="s">
        <v>248</v>
      </c>
      <c r="N11" s="210" t="s">
        <v>249</v>
      </c>
      <c r="O11" s="210"/>
      <c r="P11" s="211">
        <f t="shared" si="0"/>
        <v>10.55</v>
      </c>
      <c r="Q11" s="209" t="s">
        <v>255</v>
      </c>
      <c r="R11" s="212" t="s">
        <v>229</v>
      </c>
      <c r="S11" s="210" t="s">
        <v>230</v>
      </c>
      <c r="T11" s="210"/>
      <c r="U11" s="211">
        <f t="shared" si="1"/>
        <v>11.67</v>
      </c>
      <c r="V11" s="213">
        <f t="shared" si="2"/>
        <v>33.664</v>
      </c>
      <c r="W11" s="208"/>
    </row>
    <row r="12" spans="2:23" s="158" customFormat="1" ht="15">
      <c r="B12" s="159" t="s">
        <v>19</v>
      </c>
      <c r="C12" s="160" t="s">
        <v>119</v>
      </c>
      <c r="D12" s="161">
        <v>2005</v>
      </c>
      <c r="E12" s="161" t="s">
        <v>113</v>
      </c>
      <c r="F12" s="170" t="s">
        <v>191</v>
      </c>
      <c r="G12" s="207">
        <v>2.4</v>
      </c>
      <c r="H12" s="164">
        <v>1.1</v>
      </c>
      <c r="I12" s="164">
        <v>8.9</v>
      </c>
      <c r="J12" s="164"/>
      <c r="K12" s="204">
        <f aca="true" t="shared" si="3" ref="K12:K26">(G12+I12)-J12</f>
        <v>11.3</v>
      </c>
      <c r="L12" s="207">
        <v>3.2</v>
      </c>
      <c r="M12" s="163">
        <v>2.1</v>
      </c>
      <c r="N12" s="164">
        <v>7.9</v>
      </c>
      <c r="O12" s="164"/>
      <c r="P12" s="204">
        <f t="shared" si="0"/>
        <v>11.100000000000001</v>
      </c>
      <c r="Q12" s="207">
        <v>2.6</v>
      </c>
      <c r="R12" s="163">
        <v>2.4</v>
      </c>
      <c r="S12" s="164">
        <v>7.6</v>
      </c>
      <c r="T12" s="164"/>
      <c r="U12" s="204">
        <f t="shared" si="1"/>
        <v>10.2</v>
      </c>
      <c r="V12" s="205">
        <f t="shared" si="2"/>
        <v>32.6</v>
      </c>
      <c r="W12" s="208"/>
    </row>
    <row r="13" spans="2:23" s="158" customFormat="1" ht="15">
      <c r="B13" s="159" t="s">
        <v>20</v>
      </c>
      <c r="C13" s="160" t="s">
        <v>122</v>
      </c>
      <c r="D13" s="161">
        <v>2006</v>
      </c>
      <c r="E13" s="161" t="s">
        <v>70</v>
      </c>
      <c r="F13" s="170" t="s">
        <v>171</v>
      </c>
      <c r="G13" s="207">
        <v>2.4</v>
      </c>
      <c r="H13" s="164">
        <v>1.5</v>
      </c>
      <c r="I13" s="164">
        <v>8.5</v>
      </c>
      <c r="J13" s="164"/>
      <c r="K13" s="204">
        <f t="shared" si="3"/>
        <v>10.9</v>
      </c>
      <c r="L13" s="207">
        <v>3.5</v>
      </c>
      <c r="M13" s="163">
        <v>3.5</v>
      </c>
      <c r="N13" s="164">
        <v>6.5</v>
      </c>
      <c r="O13" s="164"/>
      <c r="P13" s="204">
        <f t="shared" si="0"/>
        <v>10</v>
      </c>
      <c r="Q13" s="207">
        <v>3.3</v>
      </c>
      <c r="R13" s="163">
        <v>1.8</v>
      </c>
      <c r="S13" s="164">
        <v>8.2</v>
      </c>
      <c r="T13" s="164"/>
      <c r="U13" s="204">
        <f t="shared" si="1"/>
        <v>11.5</v>
      </c>
      <c r="V13" s="205">
        <f t="shared" si="2"/>
        <v>32.4</v>
      </c>
      <c r="W13" s="208"/>
    </row>
    <row r="14" spans="2:23" s="158" customFormat="1" ht="15">
      <c r="B14" s="159" t="s">
        <v>21</v>
      </c>
      <c r="C14" s="160" t="s">
        <v>125</v>
      </c>
      <c r="D14" s="161">
        <v>2006</v>
      </c>
      <c r="E14" s="161" t="s">
        <v>64</v>
      </c>
      <c r="F14" s="214" t="s">
        <v>193</v>
      </c>
      <c r="G14" s="203" t="s">
        <v>264</v>
      </c>
      <c r="H14" s="172" t="s">
        <v>269</v>
      </c>
      <c r="I14" s="172" t="s">
        <v>270</v>
      </c>
      <c r="J14" s="172"/>
      <c r="K14" s="204">
        <f t="shared" si="3"/>
        <v>10.47</v>
      </c>
      <c r="L14" s="203" t="s">
        <v>222</v>
      </c>
      <c r="M14" s="171" t="s">
        <v>260</v>
      </c>
      <c r="N14" s="172" t="s">
        <v>261</v>
      </c>
      <c r="O14" s="172"/>
      <c r="P14" s="204">
        <f t="shared" si="0"/>
        <v>11.5</v>
      </c>
      <c r="Q14" s="203" t="s">
        <v>277</v>
      </c>
      <c r="R14" s="171" t="s">
        <v>278</v>
      </c>
      <c r="S14" s="172" t="s">
        <v>279</v>
      </c>
      <c r="T14" s="172"/>
      <c r="U14" s="204">
        <f t="shared" si="1"/>
        <v>10.4</v>
      </c>
      <c r="V14" s="205">
        <f t="shared" si="2"/>
        <v>32.37</v>
      </c>
      <c r="W14" s="208"/>
    </row>
    <row r="15" spans="2:23" s="158" customFormat="1" ht="15">
      <c r="B15" s="159" t="s">
        <v>57</v>
      </c>
      <c r="C15" s="160" t="s">
        <v>123</v>
      </c>
      <c r="D15" s="161">
        <v>2005</v>
      </c>
      <c r="E15" s="161" t="s">
        <v>92</v>
      </c>
      <c r="F15" s="170" t="s">
        <v>175</v>
      </c>
      <c r="G15" s="203" t="s">
        <v>264</v>
      </c>
      <c r="H15" s="172" t="s">
        <v>231</v>
      </c>
      <c r="I15" s="172" t="s">
        <v>232</v>
      </c>
      <c r="J15" s="172"/>
      <c r="K15" s="204">
        <f t="shared" si="3"/>
        <v>11.5</v>
      </c>
      <c r="L15" s="203" t="s">
        <v>222</v>
      </c>
      <c r="M15" s="171" t="s">
        <v>223</v>
      </c>
      <c r="N15" s="172" t="s">
        <v>224</v>
      </c>
      <c r="O15" s="172"/>
      <c r="P15" s="204">
        <f t="shared" si="0"/>
        <v>9.5</v>
      </c>
      <c r="Q15" s="203" t="s">
        <v>213</v>
      </c>
      <c r="R15" s="171" t="s">
        <v>241</v>
      </c>
      <c r="S15" s="172" t="s">
        <v>242</v>
      </c>
      <c r="T15" s="172"/>
      <c r="U15" s="204">
        <f t="shared" si="1"/>
        <v>11.100000000000001</v>
      </c>
      <c r="V15" s="205">
        <f t="shared" si="2"/>
        <v>32.1</v>
      </c>
      <c r="W15" s="208"/>
    </row>
    <row r="16" spans="2:23" s="158" customFormat="1" ht="15">
      <c r="B16" s="159" t="s">
        <v>39</v>
      </c>
      <c r="C16" s="160" t="s">
        <v>33</v>
      </c>
      <c r="D16" s="161">
        <v>2005</v>
      </c>
      <c r="E16" s="161" t="s">
        <v>32</v>
      </c>
      <c r="F16" s="170" t="s">
        <v>187</v>
      </c>
      <c r="G16" s="207">
        <v>2.4</v>
      </c>
      <c r="H16" s="164">
        <v>1.2</v>
      </c>
      <c r="I16" s="164">
        <v>8.8</v>
      </c>
      <c r="J16" s="164"/>
      <c r="K16" s="204">
        <f t="shared" si="3"/>
        <v>11.200000000000001</v>
      </c>
      <c r="L16" s="207">
        <v>3.1</v>
      </c>
      <c r="M16" s="163">
        <v>2.05</v>
      </c>
      <c r="N16" s="164">
        <v>7.95</v>
      </c>
      <c r="O16" s="164"/>
      <c r="P16" s="204">
        <f t="shared" si="0"/>
        <v>11.05</v>
      </c>
      <c r="Q16" s="207">
        <v>3.1</v>
      </c>
      <c r="R16" s="163">
        <v>3.26</v>
      </c>
      <c r="S16" s="164">
        <v>6.74</v>
      </c>
      <c r="T16" s="164"/>
      <c r="U16" s="204">
        <f t="shared" si="1"/>
        <v>9.84</v>
      </c>
      <c r="V16" s="205">
        <f t="shared" si="2"/>
        <v>32.09</v>
      </c>
      <c r="W16" s="208"/>
    </row>
    <row r="17" spans="2:23" s="158" customFormat="1" ht="15">
      <c r="B17" s="159" t="s">
        <v>40</v>
      </c>
      <c r="C17" s="160" t="s">
        <v>120</v>
      </c>
      <c r="D17" s="161">
        <v>2005</v>
      </c>
      <c r="E17" s="161" t="s">
        <v>73</v>
      </c>
      <c r="F17" s="170" t="s">
        <v>165</v>
      </c>
      <c r="G17" s="207">
        <v>2.4</v>
      </c>
      <c r="H17" s="164">
        <v>1.73</v>
      </c>
      <c r="I17" s="164">
        <v>8.27</v>
      </c>
      <c r="J17" s="164"/>
      <c r="K17" s="204">
        <f t="shared" si="3"/>
        <v>10.67</v>
      </c>
      <c r="L17" s="207">
        <v>3.3</v>
      </c>
      <c r="M17" s="163">
        <v>3.15</v>
      </c>
      <c r="N17" s="164">
        <v>6.85</v>
      </c>
      <c r="O17" s="164"/>
      <c r="P17" s="204">
        <f t="shared" si="0"/>
        <v>10.149999999999999</v>
      </c>
      <c r="Q17" s="207">
        <v>3.5</v>
      </c>
      <c r="R17" s="163">
        <v>2.5</v>
      </c>
      <c r="S17" s="164">
        <v>7.5</v>
      </c>
      <c r="T17" s="164"/>
      <c r="U17" s="204">
        <f t="shared" si="1"/>
        <v>11</v>
      </c>
      <c r="V17" s="205">
        <f t="shared" si="2"/>
        <v>31.82</v>
      </c>
      <c r="W17" s="208"/>
    </row>
    <row r="18" spans="2:23" s="158" customFormat="1" ht="15">
      <c r="B18" s="159" t="s">
        <v>41</v>
      </c>
      <c r="C18" s="160" t="s">
        <v>126</v>
      </c>
      <c r="D18" s="161">
        <v>2006</v>
      </c>
      <c r="E18" s="161" t="s">
        <v>70</v>
      </c>
      <c r="F18" s="170" t="s">
        <v>171</v>
      </c>
      <c r="G18" s="203" t="s">
        <v>250</v>
      </c>
      <c r="H18" s="172" t="s">
        <v>271</v>
      </c>
      <c r="I18" s="172" t="s">
        <v>272</v>
      </c>
      <c r="J18" s="172"/>
      <c r="K18" s="215">
        <f t="shared" si="3"/>
        <v>11.97</v>
      </c>
      <c r="L18" s="203" t="s">
        <v>219</v>
      </c>
      <c r="M18" s="172" t="s">
        <v>262</v>
      </c>
      <c r="N18" s="172" t="s">
        <v>263</v>
      </c>
      <c r="O18" s="172"/>
      <c r="P18" s="215">
        <f t="shared" si="0"/>
        <v>9.05</v>
      </c>
      <c r="Q18" s="203" t="s">
        <v>222</v>
      </c>
      <c r="R18" s="172" t="s">
        <v>280</v>
      </c>
      <c r="S18" s="172" t="s">
        <v>281</v>
      </c>
      <c r="T18" s="172"/>
      <c r="U18" s="215">
        <f t="shared" si="1"/>
        <v>10.77</v>
      </c>
      <c r="V18" s="216">
        <f t="shared" si="2"/>
        <v>31.790000000000003</v>
      </c>
      <c r="W18" s="208"/>
    </row>
    <row r="19" spans="2:23" s="158" customFormat="1" ht="15">
      <c r="B19" s="159" t="s">
        <v>42</v>
      </c>
      <c r="C19" s="160" t="s">
        <v>133</v>
      </c>
      <c r="D19" s="161">
        <v>2005</v>
      </c>
      <c r="E19" s="161" t="s">
        <v>70</v>
      </c>
      <c r="F19" s="170" t="s">
        <v>194</v>
      </c>
      <c r="G19" s="207">
        <v>2.4</v>
      </c>
      <c r="H19" s="164">
        <v>1.36</v>
      </c>
      <c r="I19" s="164">
        <v>8.64</v>
      </c>
      <c r="J19" s="164"/>
      <c r="K19" s="215">
        <f t="shared" si="3"/>
        <v>11.040000000000001</v>
      </c>
      <c r="L19" s="207">
        <v>2.8</v>
      </c>
      <c r="M19" s="164">
        <v>3.2</v>
      </c>
      <c r="N19" s="164">
        <v>6.8</v>
      </c>
      <c r="O19" s="164"/>
      <c r="P19" s="215">
        <f t="shared" si="0"/>
        <v>9.6</v>
      </c>
      <c r="Q19" s="207">
        <v>3.1</v>
      </c>
      <c r="R19" s="164">
        <v>2.6</v>
      </c>
      <c r="S19" s="164">
        <v>7.4</v>
      </c>
      <c r="T19" s="164"/>
      <c r="U19" s="215">
        <f t="shared" si="1"/>
        <v>10.5</v>
      </c>
      <c r="V19" s="216">
        <f t="shared" si="2"/>
        <v>31.14</v>
      </c>
      <c r="W19" s="208"/>
    </row>
    <row r="20" spans="2:23" s="158" customFormat="1" ht="15">
      <c r="B20" s="159" t="s">
        <v>43</v>
      </c>
      <c r="C20" s="160" t="s">
        <v>131</v>
      </c>
      <c r="D20" s="161">
        <v>2006</v>
      </c>
      <c r="E20" s="161" t="s">
        <v>70</v>
      </c>
      <c r="F20" s="170" t="s">
        <v>194</v>
      </c>
      <c r="G20" s="217">
        <v>2.4</v>
      </c>
      <c r="H20" s="218">
        <v>1.5</v>
      </c>
      <c r="I20" s="218">
        <v>8.5</v>
      </c>
      <c r="J20" s="218"/>
      <c r="K20" s="215">
        <f t="shared" si="3"/>
        <v>10.9</v>
      </c>
      <c r="L20" s="217">
        <v>2.7</v>
      </c>
      <c r="M20" s="218">
        <v>2.4</v>
      </c>
      <c r="N20" s="218">
        <v>7.6</v>
      </c>
      <c r="O20" s="218"/>
      <c r="P20" s="215">
        <f t="shared" si="0"/>
        <v>10.3</v>
      </c>
      <c r="Q20" s="217">
        <v>2.8</v>
      </c>
      <c r="R20" s="218">
        <v>2.93</v>
      </c>
      <c r="S20" s="218">
        <v>7.07</v>
      </c>
      <c r="T20" s="218"/>
      <c r="U20" s="215">
        <f t="shared" si="1"/>
        <v>9.870000000000001</v>
      </c>
      <c r="V20" s="216">
        <f t="shared" si="2"/>
        <v>31.070000000000004</v>
      </c>
      <c r="W20" s="208"/>
    </row>
    <row r="21" spans="2:23" s="158" customFormat="1" ht="15">
      <c r="B21" s="159" t="s">
        <v>44</v>
      </c>
      <c r="C21" s="160" t="s">
        <v>137</v>
      </c>
      <c r="D21" s="161">
        <v>2005</v>
      </c>
      <c r="E21" s="161" t="s">
        <v>92</v>
      </c>
      <c r="F21" s="170" t="s">
        <v>175</v>
      </c>
      <c r="G21" s="219" t="s">
        <v>264</v>
      </c>
      <c r="H21" s="188" t="s">
        <v>319</v>
      </c>
      <c r="I21" s="188" t="s">
        <v>320</v>
      </c>
      <c r="J21" s="188"/>
      <c r="K21" s="215">
        <f t="shared" si="3"/>
        <v>9.67</v>
      </c>
      <c r="L21" s="219" t="s">
        <v>275</v>
      </c>
      <c r="M21" s="188" t="s">
        <v>339</v>
      </c>
      <c r="N21" s="188" t="s">
        <v>340</v>
      </c>
      <c r="O21" s="188"/>
      <c r="P21" s="215">
        <f t="shared" si="0"/>
        <v>10.15</v>
      </c>
      <c r="Q21" s="219" t="s">
        <v>222</v>
      </c>
      <c r="R21" s="188" t="s">
        <v>280</v>
      </c>
      <c r="S21" s="188" t="s">
        <v>281</v>
      </c>
      <c r="T21" s="188"/>
      <c r="U21" s="215">
        <f t="shared" si="1"/>
        <v>10.77</v>
      </c>
      <c r="V21" s="216">
        <f t="shared" si="2"/>
        <v>30.59</v>
      </c>
      <c r="W21" s="208"/>
    </row>
    <row r="22" spans="2:24" s="158" customFormat="1" ht="15">
      <c r="B22" s="159" t="s">
        <v>45</v>
      </c>
      <c r="C22" s="160" t="s">
        <v>132</v>
      </c>
      <c r="D22" s="161">
        <v>2005</v>
      </c>
      <c r="E22" s="161" t="s">
        <v>64</v>
      </c>
      <c r="F22" s="214" t="s">
        <v>193</v>
      </c>
      <c r="G22" s="203" t="s">
        <v>264</v>
      </c>
      <c r="H22" s="172" t="s">
        <v>278</v>
      </c>
      <c r="I22" s="172" t="s">
        <v>279</v>
      </c>
      <c r="J22" s="172"/>
      <c r="K22" s="215">
        <f t="shared" si="3"/>
        <v>9.9</v>
      </c>
      <c r="L22" s="203" t="s">
        <v>275</v>
      </c>
      <c r="M22" s="172" t="s">
        <v>293</v>
      </c>
      <c r="N22" s="172" t="s">
        <v>294</v>
      </c>
      <c r="O22" s="172"/>
      <c r="P22" s="215">
        <f t="shared" si="0"/>
        <v>11.3</v>
      </c>
      <c r="Q22" s="203" t="s">
        <v>219</v>
      </c>
      <c r="R22" s="172" t="s">
        <v>222</v>
      </c>
      <c r="S22" s="172" t="s">
        <v>314</v>
      </c>
      <c r="T22" s="172"/>
      <c r="U22" s="215">
        <f t="shared" si="1"/>
        <v>9.3</v>
      </c>
      <c r="V22" s="216">
        <f t="shared" si="2"/>
        <v>30.500000000000004</v>
      </c>
      <c r="W22" s="208"/>
      <c r="X22" s="180"/>
    </row>
    <row r="23" spans="2:24" s="158" customFormat="1" ht="15">
      <c r="B23" s="159" t="s">
        <v>46</v>
      </c>
      <c r="C23" s="160" t="s">
        <v>124</v>
      </c>
      <c r="D23" s="161">
        <v>2005</v>
      </c>
      <c r="E23" s="161" t="s">
        <v>59</v>
      </c>
      <c r="F23" s="170" t="s">
        <v>192</v>
      </c>
      <c r="G23" s="207">
        <v>2.4</v>
      </c>
      <c r="H23" s="164">
        <v>2.6</v>
      </c>
      <c r="I23" s="164">
        <v>7.4</v>
      </c>
      <c r="J23" s="164"/>
      <c r="K23" s="215">
        <f t="shared" si="3"/>
        <v>9.8</v>
      </c>
      <c r="L23" s="207">
        <v>2.8</v>
      </c>
      <c r="M23" s="164">
        <v>2.2</v>
      </c>
      <c r="N23" s="164">
        <v>7.8</v>
      </c>
      <c r="O23" s="164"/>
      <c r="P23" s="215">
        <f t="shared" si="0"/>
        <v>10.6</v>
      </c>
      <c r="Q23" s="207">
        <v>2.9</v>
      </c>
      <c r="R23" s="164">
        <v>2.8</v>
      </c>
      <c r="S23" s="164">
        <v>7.2</v>
      </c>
      <c r="T23" s="164"/>
      <c r="U23" s="215">
        <f t="shared" si="1"/>
        <v>10.1</v>
      </c>
      <c r="V23" s="216">
        <f t="shared" si="2"/>
        <v>30.5</v>
      </c>
      <c r="W23" s="208"/>
      <c r="X23" s="180"/>
    </row>
    <row r="24" spans="2:23" s="158" customFormat="1" ht="15">
      <c r="B24" s="159" t="s">
        <v>47</v>
      </c>
      <c r="C24" s="160" t="s">
        <v>31</v>
      </c>
      <c r="D24" s="161">
        <v>2005</v>
      </c>
      <c r="E24" s="161" t="s">
        <v>32</v>
      </c>
      <c r="F24" s="170" t="s">
        <v>187</v>
      </c>
      <c r="G24" s="203" t="s">
        <v>264</v>
      </c>
      <c r="H24" s="172" t="s">
        <v>267</v>
      </c>
      <c r="I24" s="172" t="s">
        <v>268</v>
      </c>
      <c r="J24" s="172"/>
      <c r="K24" s="215">
        <f t="shared" si="3"/>
        <v>10.77</v>
      </c>
      <c r="L24" s="203" t="s">
        <v>257</v>
      </c>
      <c r="M24" s="172" t="s">
        <v>258</v>
      </c>
      <c r="N24" s="172" t="s">
        <v>259</v>
      </c>
      <c r="O24" s="172"/>
      <c r="P24" s="215">
        <f t="shared" si="0"/>
        <v>9.45</v>
      </c>
      <c r="Q24" s="203" t="s">
        <v>257</v>
      </c>
      <c r="R24" s="172" t="s">
        <v>275</v>
      </c>
      <c r="S24" s="172" t="s">
        <v>276</v>
      </c>
      <c r="T24" s="172"/>
      <c r="U24" s="215">
        <f t="shared" si="1"/>
        <v>9.9</v>
      </c>
      <c r="V24" s="216">
        <f t="shared" si="2"/>
        <v>30.119999999999997</v>
      </c>
      <c r="W24" s="208"/>
    </row>
    <row r="25" spans="2:23" s="158" customFormat="1" ht="15">
      <c r="B25" s="159" t="s">
        <v>48</v>
      </c>
      <c r="C25" s="160" t="s">
        <v>130</v>
      </c>
      <c r="D25" s="161">
        <v>2006</v>
      </c>
      <c r="E25" s="161" t="s">
        <v>73</v>
      </c>
      <c r="F25" s="170" t="s">
        <v>165</v>
      </c>
      <c r="G25" s="207">
        <v>2.4</v>
      </c>
      <c r="H25" s="164">
        <v>2</v>
      </c>
      <c r="I25" s="164">
        <v>8</v>
      </c>
      <c r="J25" s="164"/>
      <c r="K25" s="215">
        <f t="shared" si="3"/>
        <v>10.4</v>
      </c>
      <c r="L25" s="207">
        <v>3.3</v>
      </c>
      <c r="M25" s="164">
        <v>3.75</v>
      </c>
      <c r="N25" s="164">
        <v>6.25</v>
      </c>
      <c r="O25" s="164"/>
      <c r="P25" s="215">
        <f t="shared" si="0"/>
        <v>9.55</v>
      </c>
      <c r="Q25" s="207">
        <v>3.1</v>
      </c>
      <c r="R25" s="164">
        <v>3.03</v>
      </c>
      <c r="S25" s="164">
        <v>6.97</v>
      </c>
      <c r="T25" s="164"/>
      <c r="U25" s="215">
        <f t="shared" si="1"/>
        <v>10.07</v>
      </c>
      <c r="V25" s="216">
        <f t="shared" si="2"/>
        <v>30.020000000000003</v>
      </c>
      <c r="W25" s="208"/>
    </row>
    <row r="26" spans="2:23" s="158" customFormat="1" ht="15">
      <c r="B26" s="159" t="s">
        <v>49</v>
      </c>
      <c r="C26" s="160" t="s">
        <v>36</v>
      </c>
      <c r="D26" s="161">
        <v>2005</v>
      </c>
      <c r="E26" s="161" t="s">
        <v>35</v>
      </c>
      <c r="F26" s="170" t="s">
        <v>163</v>
      </c>
      <c r="G26" s="203" t="s">
        <v>264</v>
      </c>
      <c r="H26" s="172" t="s">
        <v>293</v>
      </c>
      <c r="I26" s="172" t="s">
        <v>294</v>
      </c>
      <c r="J26" s="172"/>
      <c r="K26" s="215">
        <f t="shared" si="3"/>
        <v>10.5</v>
      </c>
      <c r="L26" s="203" t="s">
        <v>222</v>
      </c>
      <c r="M26" s="172" t="s">
        <v>248</v>
      </c>
      <c r="N26" s="172" t="s">
        <v>249</v>
      </c>
      <c r="O26" s="172"/>
      <c r="P26" s="215">
        <f t="shared" si="0"/>
        <v>10.35</v>
      </c>
      <c r="Q26" s="203" t="s">
        <v>333</v>
      </c>
      <c r="R26" s="172" t="s">
        <v>334</v>
      </c>
      <c r="S26" s="172" t="s">
        <v>335</v>
      </c>
      <c r="T26" s="172"/>
      <c r="U26" s="215">
        <f t="shared" si="1"/>
        <v>8.940000000000001</v>
      </c>
      <c r="V26" s="216">
        <f t="shared" si="2"/>
        <v>29.790000000000003</v>
      </c>
      <c r="W26" s="220"/>
    </row>
    <row r="27" spans="2:23" s="158" customFormat="1" ht="15">
      <c r="B27" s="159" t="s">
        <v>50</v>
      </c>
      <c r="C27" s="160" t="s">
        <v>118</v>
      </c>
      <c r="D27" s="161">
        <v>2005</v>
      </c>
      <c r="E27" s="161" t="s">
        <v>73</v>
      </c>
      <c r="F27" s="170" t="s">
        <v>165</v>
      </c>
      <c r="G27" s="207">
        <v>2.4</v>
      </c>
      <c r="H27" s="164">
        <v>0.9</v>
      </c>
      <c r="I27" s="164">
        <v>9.1</v>
      </c>
      <c r="J27" s="164"/>
      <c r="K27" s="215">
        <v>11.5</v>
      </c>
      <c r="L27" s="207">
        <v>3.3</v>
      </c>
      <c r="M27" s="164">
        <v>6.75</v>
      </c>
      <c r="N27" s="164">
        <v>3.25</v>
      </c>
      <c r="O27" s="164"/>
      <c r="P27" s="215">
        <f t="shared" si="0"/>
        <v>6.55</v>
      </c>
      <c r="Q27" s="207">
        <v>3.5</v>
      </c>
      <c r="R27" s="164">
        <v>2.66</v>
      </c>
      <c r="S27" s="164">
        <v>7.34</v>
      </c>
      <c r="T27" s="164"/>
      <c r="U27" s="215">
        <f t="shared" si="1"/>
        <v>10.84</v>
      </c>
      <c r="V27" s="216">
        <f t="shared" si="2"/>
        <v>28.89</v>
      </c>
      <c r="W27" s="208"/>
    </row>
    <row r="28" spans="2:23" s="158" customFormat="1" ht="15">
      <c r="B28" s="159" t="s">
        <v>76</v>
      </c>
      <c r="C28" s="160" t="s">
        <v>127</v>
      </c>
      <c r="D28" s="161">
        <v>2006</v>
      </c>
      <c r="E28" s="161" t="s">
        <v>73</v>
      </c>
      <c r="F28" s="170" t="s">
        <v>165</v>
      </c>
      <c r="G28" s="203" t="s">
        <v>264</v>
      </c>
      <c r="H28" s="172" t="s">
        <v>286</v>
      </c>
      <c r="I28" s="172" t="s">
        <v>287</v>
      </c>
      <c r="J28" s="172"/>
      <c r="K28" s="215">
        <f aca="true" t="shared" si="4" ref="K28:K34">(G28+I28)-J28</f>
        <v>11</v>
      </c>
      <c r="L28" s="203" t="s">
        <v>275</v>
      </c>
      <c r="M28" s="172" t="s">
        <v>306</v>
      </c>
      <c r="N28" s="172" t="s">
        <v>307</v>
      </c>
      <c r="O28" s="172"/>
      <c r="P28" s="215">
        <f t="shared" si="0"/>
        <v>10.75</v>
      </c>
      <c r="Q28" s="203" t="s">
        <v>264</v>
      </c>
      <c r="R28" s="172" t="s">
        <v>330</v>
      </c>
      <c r="S28" s="172" t="s">
        <v>331</v>
      </c>
      <c r="T28" s="172"/>
      <c r="U28" s="215">
        <f t="shared" si="1"/>
        <v>7.07</v>
      </c>
      <c r="V28" s="216">
        <f t="shared" si="2"/>
        <v>28.82</v>
      </c>
      <c r="W28" s="208"/>
    </row>
    <row r="29" spans="2:23" s="158" customFormat="1" ht="15">
      <c r="B29" s="159" t="s">
        <v>77</v>
      </c>
      <c r="C29" s="160" t="s">
        <v>204</v>
      </c>
      <c r="D29" s="161">
        <v>2006</v>
      </c>
      <c r="E29" s="161" t="s">
        <v>206</v>
      </c>
      <c r="F29" s="170" t="s">
        <v>165</v>
      </c>
      <c r="G29" s="207">
        <v>2.4</v>
      </c>
      <c r="H29" s="164">
        <v>3.4</v>
      </c>
      <c r="I29" s="164">
        <v>6.6</v>
      </c>
      <c r="J29" s="164"/>
      <c r="K29" s="215">
        <f t="shared" si="4"/>
        <v>9</v>
      </c>
      <c r="L29" s="207">
        <v>2.1</v>
      </c>
      <c r="M29" s="164">
        <v>3.2</v>
      </c>
      <c r="N29" s="164">
        <v>6.8</v>
      </c>
      <c r="O29" s="164"/>
      <c r="P29" s="215">
        <f t="shared" si="0"/>
        <v>8.9</v>
      </c>
      <c r="Q29" s="207">
        <v>3.3</v>
      </c>
      <c r="R29" s="164">
        <v>2.73</v>
      </c>
      <c r="S29" s="164">
        <v>7.27</v>
      </c>
      <c r="T29" s="164"/>
      <c r="U29" s="215">
        <f t="shared" si="1"/>
        <v>10.57</v>
      </c>
      <c r="V29" s="216">
        <f t="shared" si="2"/>
        <v>28.47</v>
      </c>
      <c r="W29" s="221"/>
    </row>
    <row r="30" spans="2:23" s="158" customFormat="1" ht="15">
      <c r="B30" s="159" t="s">
        <v>78</v>
      </c>
      <c r="C30" s="160" t="s">
        <v>34</v>
      </c>
      <c r="D30" s="161">
        <v>2005</v>
      </c>
      <c r="E30" s="161" t="s">
        <v>35</v>
      </c>
      <c r="F30" s="170" t="s">
        <v>163</v>
      </c>
      <c r="G30" s="207">
        <v>2.4</v>
      </c>
      <c r="H30" s="164">
        <v>2.56</v>
      </c>
      <c r="I30" s="164">
        <v>7.44</v>
      </c>
      <c r="J30" s="164"/>
      <c r="K30" s="215">
        <f t="shared" si="4"/>
        <v>9.84</v>
      </c>
      <c r="L30" s="207">
        <v>3.3</v>
      </c>
      <c r="M30" s="164">
        <v>3.25</v>
      </c>
      <c r="N30" s="164">
        <v>6.75</v>
      </c>
      <c r="O30" s="164"/>
      <c r="P30" s="215">
        <f t="shared" si="0"/>
        <v>10.05</v>
      </c>
      <c r="Q30" s="207">
        <v>2.9</v>
      </c>
      <c r="R30" s="164">
        <v>4.96</v>
      </c>
      <c r="S30" s="164">
        <v>5.04</v>
      </c>
      <c r="T30" s="164"/>
      <c r="U30" s="215">
        <f t="shared" si="1"/>
        <v>7.9399999999999995</v>
      </c>
      <c r="V30" s="216">
        <f t="shared" si="2"/>
        <v>27.83</v>
      </c>
      <c r="W30" s="221"/>
    </row>
    <row r="31" spans="2:23" s="158" customFormat="1" ht="15">
      <c r="B31" s="159" t="s">
        <v>79</v>
      </c>
      <c r="C31" s="160" t="s">
        <v>129</v>
      </c>
      <c r="D31" s="161">
        <v>2005</v>
      </c>
      <c r="E31" s="161" t="s">
        <v>66</v>
      </c>
      <c r="F31" s="170" t="s">
        <v>190</v>
      </c>
      <c r="G31" s="207">
        <v>2.4</v>
      </c>
      <c r="H31" s="164">
        <v>3.1</v>
      </c>
      <c r="I31" s="164">
        <v>6.9</v>
      </c>
      <c r="J31" s="164"/>
      <c r="K31" s="215">
        <f t="shared" si="4"/>
        <v>9.3</v>
      </c>
      <c r="L31" s="207">
        <v>2.8</v>
      </c>
      <c r="M31" s="164">
        <v>3.95</v>
      </c>
      <c r="N31" s="164">
        <v>6.05</v>
      </c>
      <c r="O31" s="164"/>
      <c r="P31" s="215">
        <f t="shared" si="0"/>
        <v>8.85</v>
      </c>
      <c r="Q31" s="207">
        <v>2.8</v>
      </c>
      <c r="R31" s="164">
        <v>3.36</v>
      </c>
      <c r="S31" s="164">
        <v>6.64</v>
      </c>
      <c r="T31" s="164"/>
      <c r="U31" s="215">
        <f t="shared" si="1"/>
        <v>9.44</v>
      </c>
      <c r="V31" s="216">
        <f t="shared" si="2"/>
        <v>27.589999999999996</v>
      </c>
      <c r="W31" s="221"/>
    </row>
    <row r="32" spans="2:23" s="158" customFormat="1" ht="15">
      <c r="B32" s="159" t="s">
        <v>81</v>
      </c>
      <c r="C32" s="160" t="s">
        <v>121</v>
      </c>
      <c r="D32" s="161">
        <v>2006</v>
      </c>
      <c r="E32" s="161" t="s">
        <v>66</v>
      </c>
      <c r="F32" s="170" t="s">
        <v>190</v>
      </c>
      <c r="G32" s="203" t="s">
        <v>264</v>
      </c>
      <c r="H32" s="172" t="s">
        <v>273</v>
      </c>
      <c r="I32" s="172" t="s">
        <v>274</v>
      </c>
      <c r="J32" s="172"/>
      <c r="K32" s="215">
        <f t="shared" si="4"/>
        <v>9.27</v>
      </c>
      <c r="L32" s="203" t="s">
        <v>219</v>
      </c>
      <c r="M32" s="172" t="s">
        <v>220</v>
      </c>
      <c r="N32" s="172" t="s">
        <v>221</v>
      </c>
      <c r="O32" s="172"/>
      <c r="P32" s="215">
        <f t="shared" si="0"/>
        <v>9.75</v>
      </c>
      <c r="Q32" s="203" t="s">
        <v>210</v>
      </c>
      <c r="R32" s="172" t="s">
        <v>245</v>
      </c>
      <c r="S32" s="172" t="s">
        <v>246</v>
      </c>
      <c r="T32" s="172"/>
      <c r="U32" s="215">
        <f t="shared" si="1"/>
        <v>8.54</v>
      </c>
      <c r="V32" s="216">
        <f t="shared" si="2"/>
        <v>27.56</v>
      </c>
      <c r="W32" s="221"/>
    </row>
    <row r="33" spans="2:23" s="158" customFormat="1" ht="15">
      <c r="B33" s="159" t="s">
        <v>83</v>
      </c>
      <c r="C33" s="222" t="s">
        <v>136</v>
      </c>
      <c r="D33" s="223">
        <v>2005</v>
      </c>
      <c r="E33" s="223" t="s">
        <v>62</v>
      </c>
      <c r="F33" s="170" t="s">
        <v>173</v>
      </c>
      <c r="G33" s="203" t="s">
        <v>264</v>
      </c>
      <c r="H33" s="172" t="s">
        <v>257</v>
      </c>
      <c r="I33" s="172" t="s">
        <v>292</v>
      </c>
      <c r="J33" s="172"/>
      <c r="K33" s="215">
        <f t="shared" si="4"/>
        <v>9.3</v>
      </c>
      <c r="L33" s="203" t="s">
        <v>264</v>
      </c>
      <c r="M33" s="172" t="s">
        <v>308</v>
      </c>
      <c r="N33" s="172" t="s">
        <v>309</v>
      </c>
      <c r="O33" s="172"/>
      <c r="P33" s="215">
        <f t="shared" si="0"/>
        <v>9.65</v>
      </c>
      <c r="Q33" s="203" t="s">
        <v>260</v>
      </c>
      <c r="R33" s="172" t="s">
        <v>297</v>
      </c>
      <c r="S33" s="172" t="s">
        <v>298</v>
      </c>
      <c r="T33" s="172"/>
      <c r="U33" s="215">
        <f t="shared" si="1"/>
        <v>6.8999999999999995</v>
      </c>
      <c r="V33" s="216">
        <f t="shared" si="2"/>
        <v>25.85</v>
      </c>
      <c r="W33" s="221"/>
    </row>
    <row r="34" spans="2:23" s="158" customFormat="1" ht="15">
      <c r="B34" s="159" t="s">
        <v>85</v>
      </c>
      <c r="C34" s="160" t="s">
        <v>135</v>
      </c>
      <c r="D34" s="161">
        <v>2006</v>
      </c>
      <c r="E34" s="161" t="s">
        <v>66</v>
      </c>
      <c r="F34" s="170" t="s">
        <v>190</v>
      </c>
      <c r="G34" s="219" t="s">
        <v>264</v>
      </c>
      <c r="H34" s="188" t="s">
        <v>317</v>
      </c>
      <c r="I34" s="188" t="s">
        <v>318</v>
      </c>
      <c r="J34" s="188"/>
      <c r="K34" s="215">
        <f t="shared" si="4"/>
        <v>9.64</v>
      </c>
      <c r="L34" s="219" t="s">
        <v>211</v>
      </c>
      <c r="M34" s="188" t="s">
        <v>336</v>
      </c>
      <c r="N34" s="188" t="s">
        <v>337</v>
      </c>
      <c r="O34" s="188" t="s">
        <v>338</v>
      </c>
      <c r="P34" s="215">
        <f t="shared" si="0"/>
        <v>2.75</v>
      </c>
      <c r="Q34" s="219" t="s">
        <v>277</v>
      </c>
      <c r="R34" s="188" t="s">
        <v>295</v>
      </c>
      <c r="S34" s="188" t="s">
        <v>296</v>
      </c>
      <c r="T34" s="188"/>
      <c r="U34" s="215">
        <f t="shared" si="1"/>
        <v>8.6</v>
      </c>
      <c r="V34" s="216">
        <f t="shared" si="2"/>
        <v>20.990000000000002</v>
      </c>
      <c r="W34" s="221"/>
    </row>
    <row r="35" spans="2:23" ht="15.75" thickBot="1">
      <c r="B35" s="60"/>
      <c r="C35" s="61"/>
      <c r="D35" s="62"/>
      <c r="E35" s="62"/>
      <c r="F35" s="63"/>
      <c r="G35" s="72"/>
      <c r="H35" s="73"/>
      <c r="I35" s="73"/>
      <c r="J35" s="73"/>
      <c r="K35" s="74">
        <f>(G35+I35)-J35</f>
        <v>0</v>
      </c>
      <c r="L35" s="72"/>
      <c r="M35" s="73"/>
      <c r="N35" s="73"/>
      <c r="O35" s="73"/>
      <c r="P35" s="74">
        <f>(L35+N35)-O35</f>
        <v>0</v>
      </c>
      <c r="Q35" s="72"/>
      <c r="R35" s="73"/>
      <c r="S35" s="73"/>
      <c r="T35" s="73"/>
      <c r="U35" s="74">
        <f>(Q35+S35)-T35</f>
        <v>0</v>
      </c>
      <c r="V35" s="78">
        <f>SUM(K35,P35,U35)</f>
        <v>0</v>
      </c>
      <c r="W35" s="80"/>
    </row>
  </sheetData>
  <sheetProtection selectLockedCells="1" selectUnlockedCells="1"/>
  <mergeCells count="10">
    <mergeCell ref="B6:B7"/>
    <mergeCell ref="C6:C7"/>
    <mergeCell ref="D6:D7"/>
    <mergeCell ref="E6:E7"/>
    <mergeCell ref="V6:V7"/>
    <mergeCell ref="W6:W7"/>
    <mergeCell ref="F6:F7"/>
    <mergeCell ref="G6:K6"/>
    <mergeCell ref="L6:P6"/>
    <mergeCell ref="Q6:U6"/>
  </mergeCells>
  <printOptions/>
  <pageMargins left="0" right="0" top="0" bottom="0" header="0.5118055555555555" footer="0.5118055555555555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1"/>
  <sheetViews>
    <sheetView zoomScalePageLayoutView="0" workbookViewId="0" topLeftCell="A1">
      <selection activeCell="B6" sqref="B6:B7"/>
    </sheetView>
  </sheetViews>
  <sheetFormatPr defaultColWidth="9.140625" defaultRowHeight="18" customHeight="1"/>
  <cols>
    <col min="1" max="1" width="0.71875" style="0" customWidth="1"/>
    <col min="2" max="2" width="4.7109375" style="0" customWidth="1"/>
    <col min="3" max="3" width="20.7109375" style="0" customWidth="1"/>
    <col min="4" max="4" width="7.00390625" style="0" customWidth="1"/>
    <col min="5" max="5" width="21.00390625" style="0" customWidth="1"/>
    <col min="6" max="6" width="20.7109375" style="0" customWidth="1"/>
    <col min="7" max="21" width="5.7109375" style="0" customWidth="1"/>
    <col min="22" max="22" width="6.28125" style="0" customWidth="1"/>
    <col min="23" max="23" width="3.7109375" style="0" customWidth="1"/>
  </cols>
  <sheetData>
    <row r="1" spans="3:16" ht="21" customHeight="1"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8" customHeight="1">
      <c r="C2" s="3" t="s">
        <v>22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8" ht="18" customHeight="1">
      <c r="C3" s="4" t="s">
        <v>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1" ht="18" customHeight="1">
      <c r="C4" s="6" t="s">
        <v>28</v>
      </c>
      <c r="D4" s="6"/>
      <c r="E4" s="6"/>
      <c r="F4" s="4"/>
      <c r="G4" s="4"/>
      <c r="H4" s="4"/>
      <c r="I4" s="4"/>
      <c r="J4" s="4"/>
      <c r="K4" s="4"/>
    </row>
    <row r="5" ht="18" customHeight="1" thickBot="1"/>
    <row r="6" spans="2:23" ht="18" customHeight="1" thickBot="1">
      <c r="B6" s="115" t="s">
        <v>0</v>
      </c>
      <c r="C6" s="116" t="s">
        <v>1</v>
      </c>
      <c r="D6" s="117" t="s">
        <v>2</v>
      </c>
      <c r="E6" s="117" t="s">
        <v>3</v>
      </c>
      <c r="F6" s="118" t="s">
        <v>4</v>
      </c>
      <c r="G6" s="119" t="s">
        <v>5</v>
      </c>
      <c r="H6" s="120"/>
      <c r="I6" s="120"/>
      <c r="J6" s="120"/>
      <c r="K6" s="121"/>
      <c r="L6" s="122" t="s">
        <v>6</v>
      </c>
      <c r="M6" s="123"/>
      <c r="N6" s="123"/>
      <c r="O6" s="123"/>
      <c r="P6" s="124"/>
      <c r="Q6" s="125" t="s">
        <v>7</v>
      </c>
      <c r="R6" s="126"/>
      <c r="S6" s="126"/>
      <c r="T6" s="126"/>
      <c r="U6" s="127"/>
      <c r="V6" s="128" t="s">
        <v>8</v>
      </c>
      <c r="W6" s="129" t="s">
        <v>9</v>
      </c>
    </row>
    <row r="7" spans="2:23" ht="27" customHeight="1" thickBot="1">
      <c r="B7" s="130"/>
      <c r="C7" s="131"/>
      <c r="D7" s="132"/>
      <c r="E7" s="132"/>
      <c r="F7" s="133"/>
      <c r="G7" s="134" t="s">
        <v>10</v>
      </c>
      <c r="H7" s="135" t="s">
        <v>11</v>
      </c>
      <c r="I7" s="136" t="s">
        <v>12</v>
      </c>
      <c r="J7" s="137" t="s">
        <v>13</v>
      </c>
      <c r="K7" s="138" t="s">
        <v>14</v>
      </c>
      <c r="L7" s="134" t="s">
        <v>10</v>
      </c>
      <c r="M7" s="135" t="s">
        <v>11</v>
      </c>
      <c r="N7" s="136" t="s">
        <v>12</v>
      </c>
      <c r="O7" s="137" t="s">
        <v>13</v>
      </c>
      <c r="P7" s="138" t="s">
        <v>14</v>
      </c>
      <c r="Q7" s="134" t="s">
        <v>10</v>
      </c>
      <c r="R7" s="139" t="s">
        <v>11</v>
      </c>
      <c r="S7" s="136" t="s">
        <v>12</v>
      </c>
      <c r="T7" s="137" t="s">
        <v>13</v>
      </c>
      <c r="U7" s="138" t="s">
        <v>14</v>
      </c>
      <c r="V7" s="128"/>
      <c r="W7" s="129"/>
    </row>
    <row r="8" spans="2:23" ht="15" customHeight="1">
      <c r="B8" s="105" t="s">
        <v>15</v>
      </c>
      <c r="C8" s="106" t="s">
        <v>155</v>
      </c>
      <c r="D8" s="107">
        <v>2004</v>
      </c>
      <c r="E8" s="107" t="s">
        <v>52</v>
      </c>
      <c r="F8" s="108" t="s">
        <v>188</v>
      </c>
      <c r="G8" s="109" t="s">
        <v>264</v>
      </c>
      <c r="H8" s="110" t="s">
        <v>362</v>
      </c>
      <c r="I8" s="110" t="s">
        <v>363</v>
      </c>
      <c r="J8" s="110"/>
      <c r="K8" s="111">
        <f aca="true" t="shared" si="0" ref="K8:K26">(G8+I8)-J8</f>
        <v>11.57</v>
      </c>
      <c r="L8" s="109" t="s">
        <v>222</v>
      </c>
      <c r="M8" s="112" t="s">
        <v>239</v>
      </c>
      <c r="N8" s="110" t="s">
        <v>252</v>
      </c>
      <c r="O8" s="110"/>
      <c r="P8" s="111">
        <f aca="true" t="shared" si="1" ref="P8:P26">(L8+N8)-O8</f>
        <v>11.8</v>
      </c>
      <c r="Q8" s="109" t="s">
        <v>351</v>
      </c>
      <c r="R8" s="112" t="s">
        <v>227</v>
      </c>
      <c r="S8" s="110" t="s">
        <v>228</v>
      </c>
      <c r="T8" s="110"/>
      <c r="U8" s="111">
        <f aca="true" t="shared" si="2" ref="U8:U26">(Q8+S8)-T8</f>
        <v>12.299999999999999</v>
      </c>
      <c r="V8" s="113">
        <f aca="true" t="shared" si="3" ref="V8:V26">SUM(K8,P8,U8)</f>
        <v>35.67</v>
      </c>
      <c r="W8" s="114"/>
    </row>
    <row r="9" spans="2:23" ht="15" customHeight="1">
      <c r="B9" s="55" t="s">
        <v>16</v>
      </c>
      <c r="C9" s="54" t="s">
        <v>146</v>
      </c>
      <c r="D9" s="38">
        <v>2004</v>
      </c>
      <c r="E9" s="38" t="s">
        <v>113</v>
      </c>
      <c r="F9" s="50" t="s">
        <v>191</v>
      </c>
      <c r="G9" s="64">
        <v>3.2</v>
      </c>
      <c r="H9" s="30">
        <v>1.26</v>
      </c>
      <c r="I9" s="30">
        <v>8.74</v>
      </c>
      <c r="J9" s="30"/>
      <c r="K9" s="65">
        <f t="shared" si="0"/>
        <v>11.940000000000001</v>
      </c>
      <c r="L9" s="64">
        <v>3.6</v>
      </c>
      <c r="M9" s="29">
        <v>1.5</v>
      </c>
      <c r="N9" s="30">
        <v>8.5</v>
      </c>
      <c r="O9" s="30"/>
      <c r="P9" s="65">
        <f t="shared" si="1"/>
        <v>12.1</v>
      </c>
      <c r="Q9" s="64">
        <v>3.7</v>
      </c>
      <c r="R9" s="29">
        <v>2.16</v>
      </c>
      <c r="S9" s="30">
        <v>7.84</v>
      </c>
      <c r="T9" s="30"/>
      <c r="U9" s="65">
        <f t="shared" si="2"/>
        <v>11.54</v>
      </c>
      <c r="V9" s="75">
        <f t="shared" si="3"/>
        <v>35.58</v>
      </c>
      <c r="W9" s="19"/>
    </row>
    <row r="10" spans="2:23" ht="15" customHeight="1">
      <c r="B10" s="55" t="s">
        <v>17</v>
      </c>
      <c r="C10" s="54" t="s">
        <v>149</v>
      </c>
      <c r="D10" s="38">
        <v>2003</v>
      </c>
      <c r="E10" s="38" t="s">
        <v>113</v>
      </c>
      <c r="F10" s="50" t="s">
        <v>191</v>
      </c>
      <c r="G10" s="64">
        <v>4</v>
      </c>
      <c r="H10" s="30">
        <v>2.53</v>
      </c>
      <c r="I10" s="30">
        <v>7.47</v>
      </c>
      <c r="J10" s="30"/>
      <c r="K10" s="65">
        <f t="shared" si="0"/>
        <v>11.469999999999999</v>
      </c>
      <c r="L10" s="64">
        <v>3.8</v>
      </c>
      <c r="M10" s="29">
        <v>1.9</v>
      </c>
      <c r="N10" s="30">
        <v>8.1</v>
      </c>
      <c r="O10" s="30"/>
      <c r="P10" s="65">
        <f t="shared" si="1"/>
        <v>11.899999999999999</v>
      </c>
      <c r="Q10" s="64">
        <v>4</v>
      </c>
      <c r="R10" s="29">
        <v>1.9</v>
      </c>
      <c r="S10" s="30">
        <v>8.1</v>
      </c>
      <c r="T10" s="30"/>
      <c r="U10" s="65">
        <f t="shared" si="2"/>
        <v>12.1</v>
      </c>
      <c r="V10" s="75">
        <f t="shared" si="3"/>
        <v>35.47</v>
      </c>
      <c r="W10" s="19"/>
    </row>
    <row r="11" spans="2:23" ht="15" customHeight="1">
      <c r="B11" s="55" t="s">
        <v>18</v>
      </c>
      <c r="C11" s="54" t="s">
        <v>143</v>
      </c>
      <c r="D11" s="38">
        <v>2003</v>
      </c>
      <c r="E11" s="38" t="s">
        <v>113</v>
      </c>
      <c r="F11" s="50" t="s">
        <v>191</v>
      </c>
      <c r="G11" s="64">
        <v>3.2</v>
      </c>
      <c r="H11" s="30">
        <v>1.3</v>
      </c>
      <c r="I11" s="30">
        <v>8.97</v>
      </c>
      <c r="J11" s="30"/>
      <c r="K11" s="65">
        <f t="shared" si="0"/>
        <v>12.170000000000002</v>
      </c>
      <c r="L11" s="64">
        <v>3.2</v>
      </c>
      <c r="M11" s="29">
        <v>1.4</v>
      </c>
      <c r="N11" s="30">
        <v>8.6</v>
      </c>
      <c r="O11" s="30"/>
      <c r="P11" s="65">
        <f t="shared" si="1"/>
        <v>11.8</v>
      </c>
      <c r="Q11" s="64">
        <v>3.3</v>
      </c>
      <c r="R11" s="29">
        <v>2.03</v>
      </c>
      <c r="S11" s="30">
        <v>7.97</v>
      </c>
      <c r="T11" s="30"/>
      <c r="U11" s="65">
        <f t="shared" si="2"/>
        <v>11.27</v>
      </c>
      <c r="V11" s="75">
        <f t="shared" si="3"/>
        <v>35.24</v>
      </c>
      <c r="W11" s="19"/>
    </row>
    <row r="12" spans="2:23" ht="15" customHeight="1">
      <c r="B12" s="55" t="s">
        <v>19</v>
      </c>
      <c r="C12" s="54" t="s">
        <v>153</v>
      </c>
      <c r="D12" s="38">
        <v>2003</v>
      </c>
      <c r="E12" s="38" t="s">
        <v>95</v>
      </c>
      <c r="F12" s="50" t="s">
        <v>165</v>
      </c>
      <c r="G12" s="66" t="s">
        <v>250</v>
      </c>
      <c r="H12" s="7" t="s">
        <v>312</v>
      </c>
      <c r="I12" s="7" t="s">
        <v>313</v>
      </c>
      <c r="J12" s="7"/>
      <c r="K12" s="65">
        <f t="shared" si="0"/>
        <v>11.57</v>
      </c>
      <c r="L12" s="66" t="s">
        <v>377</v>
      </c>
      <c r="M12" s="8" t="s">
        <v>260</v>
      </c>
      <c r="N12" s="7" t="s">
        <v>261</v>
      </c>
      <c r="O12" s="7"/>
      <c r="P12" s="65">
        <f t="shared" si="1"/>
        <v>11.899999999999999</v>
      </c>
      <c r="Q12" s="66" t="s">
        <v>247</v>
      </c>
      <c r="R12" s="8" t="s">
        <v>349</v>
      </c>
      <c r="S12" s="7" t="s">
        <v>350</v>
      </c>
      <c r="T12" s="7"/>
      <c r="U12" s="65">
        <f t="shared" si="2"/>
        <v>11.370000000000001</v>
      </c>
      <c r="V12" s="75">
        <f t="shared" si="3"/>
        <v>34.84</v>
      </c>
      <c r="W12" s="19"/>
    </row>
    <row r="13" spans="2:23" ht="15" customHeight="1">
      <c r="B13" s="105" t="s">
        <v>20</v>
      </c>
      <c r="C13" s="106" t="s">
        <v>144</v>
      </c>
      <c r="D13" s="107">
        <v>2003</v>
      </c>
      <c r="E13" s="107" t="s">
        <v>52</v>
      </c>
      <c r="F13" s="108" t="s">
        <v>188</v>
      </c>
      <c r="G13" s="140" t="s">
        <v>250</v>
      </c>
      <c r="H13" s="141" t="s">
        <v>233</v>
      </c>
      <c r="I13" s="141" t="s">
        <v>234</v>
      </c>
      <c r="J13" s="141"/>
      <c r="K13" s="142">
        <f t="shared" si="0"/>
        <v>11.8</v>
      </c>
      <c r="L13" s="140" t="s">
        <v>222</v>
      </c>
      <c r="M13" s="143" t="s">
        <v>211</v>
      </c>
      <c r="N13" s="141" t="s">
        <v>374</v>
      </c>
      <c r="O13" s="141"/>
      <c r="P13" s="142">
        <f t="shared" si="1"/>
        <v>11.3</v>
      </c>
      <c r="Q13" s="140" t="s">
        <v>328</v>
      </c>
      <c r="R13" s="143" t="s">
        <v>384</v>
      </c>
      <c r="S13" s="141" t="s">
        <v>385</v>
      </c>
      <c r="T13" s="141"/>
      <c r="U13" s="142">
        <f t="shared" si="2"/>
        <v>11.67</v>
      </c>
      <c r="V13" s="144">
        <f t="shared" si="3"/>
        <v>34.77</v>
      </c>
      <c r="W13" s="19"/>
    </row>
    <row r="14" spans="2:23" ht="15" customHeight="1">
      <c r="B14" s="55" t="s">
        <v>21</v>
      </c>
      <c r="C14" s="54" t="s">
        <v>145</v>
      </c>
      <c r="D14" s="38">
        <v>2003</v>
      </c>
      <c r="E14" s="38" t="s">
        <v>92</v>
      </c>
      <c r="F14" s="50" t="s">
        <v>175</v>
      </c>
      <c r="G14" s="69" t="s">
        <v>250</v>
      </c>
      <c r="H14" s="15" t="s">
        <v>286</v>
      </c>
      <c r="I14" s="15" t="s">
        <v>287</v>
      </c>
      <c r="J14" s="15"/>
      <c r="K14" s="67">
        <f t="shared" si="0"/>
        <v>11.6</v>
      </c>
      <c r="L14" s="69" t="s">
        <v>222</v>
      </c>
      <c r="M14" s="15" t="s">
        <v>216</v>
      </c>
      <c r="N14" s="15" t="s">
        <v>215</v>
      </c>
      <c r="O14" s="15"/>
      <c r="P14" s="67">
        <f t="shared" si="1"/>
        <v>11.1</v>
      </c>
      <c r="Q14" s="69" t="s">
        <v>328</v>
      </c>
      <c r="R14" s="15" t="s">
        <v>349</v>
      </c>
      <c r="S14" s="15" t="s">
        <v>350</v>
      </c>
      <c r="T14" s="15"/>
      <c r="U14" s="67">
        <f t="shared" si="2"/>
        <v>11.77</v>
      </c>
      <c r="V14" s="76">
        <f t="shared" si="3"/>
        <v>34.47</v>
      </c>
      <c r="W14" s="19"/>
    </row>
    <row r="15" spans="2:23" ht="15" customHeight="1">
      <c r="B15" s="55" t="s">
        <v>57</v>
      </c>
      <c r="C15" s="54" t="s">
        <v>152</v>
      </c>
      <c r="D15" s="38">
        <v>2004</v>
      </c>
      <c r="E15" s="38" t="s">
        <v>73</v>
      </c>
      <c r="F15" s="50" t="s">
        <v>165</v>
      </c>
      <c r="G15" s="70">
        <v>2.4</v>
      </c>
      <c r="H15" s="31">
        <v>0.9</v>
      </c>
      <c r="I15" s="31">
        <v>9.1</v>
      </c>
      <c r="J15" s="31"/>
      <c r="K15" s="67">
        <f t="shared" si="0"/>
        <v>11.5</v>
      </c>
      <c r="L15" s="70">
        <v>3.4</v>
      </c>
      <c r="M15" s="31">
        <v>2.1</v>
      </c>
      <c r="N15" s="31">
        <v>7.9</v>
      </c>
      <c r="O15" s="31"/>
      <c r="P15" s="67">
        <f t="shared" si="1"/>
        <v>11.3</v>
      </c>
      <c r="Q15" s="70">
        <v>3.8</v>
      </c>
      <c r="R15" s="31">
        <v>2.83</v>
      </c>
      <c r="S15" s="31">
        <v>7.17</v>
      </c>
      <c r="T15" s="31"/>
      <c r="U15" s="67">
        <f t="shared" si="2"/>
        <v>10.969999999999999</v>
      </c>
      <c r="V15" s="76">
        <f t="shared" si="3"/>
        <v>33.769999999999996</v>
      </c>
      <c r="W15" s="19"/>
    </row>
    <row r="16" spans="2:23" ht="15" customHeight="1">
      <c r="B16" s="55" t="s">
        <v>39</v>
      </c>
      <c r="C16" s="54" t="s">
        <v>139</v>
      </c>
      <c r="D16" s="38">
        <v>2004</v>
      </c>
      <c r="E16" s="38" t="s">
        <v>95</v>
      </c>
      <c r="F16" s="50" t="s">
        <v>165</v>
      </c>
      <c r="G16" s="68" t="s">
        <v>264</v>
      </c>
      <c r="H16" s="13" t="s">
        <v>253</v>
      </c>
      <c r="I16" s="13" t="s">
        <v>254</v>
      </c>
      <c r="J16" s="13"/>
      <c r="K16" s="67">
        <f t="shared" si="0"/>
        <v>10.94</v>
      </c>
      <c r="L16" s="68" t="s">
        <v>255</v>
      </c>
      <c r="M16" s="13" t="s">
        <v>219</v>
      </c>
      <c r="N16" s="13" t="s">
        <v>375</v>
      </c>
      <c r="O16" s="13"/>
      <c r="P16" s="67">
        <f t="shared" si="1"/>
        <v>10.8</v>
      </c>
      <c r="Q16" s="68" t="s">
        <v>377</v>
      </c>
      <c r="R16" s="13" t="s">
        <v>366</v>
      </c>
      <c r="S16" s="13" t="s">
        <v>367</v>
      </c>
      <c r="T16" s="13"/>
      <c r="U16" s="67">
        <f t="shared" si="2"/>
        <v>11.870000000000001</v>
      </c>
      <c r="V16" s="76">
        <f t="shared" si="3"/>
        <v>33.61</v>
      </c>
      <c r="W16" s="19"/>
    </row>
    <row r="17" spans="2:23" ht="15" customHeight="1">
      <c r="B17" s="55" t="s">
        <v>40</v>
      </c>
      <c r="C17" s="54" t="s">
        <v>150</v>
      </c>
      <c r="D17" s="38">
        <v>2003</v>
      </c>
      <c r="E17" s="38" t="s">
        <v>70</v>
      </c>
      <c r="F17" s="50" t="s">
        <v>194</v>
      </c>
      <c r="G17" s="99" t="s">
        <v>250</v>
      </c>
      <c r="H17" s="100" t="s">
        <v>380</v>
      </c>
      <c r="I17" s="100" t="s">
        <v>381</v>
      </c>
      <c r="J17" s="100"/>
      <c r="K17" s="81">
        <f t="shared" si="0"/>
        <v>11.47</v>
      </c>
      <c r="L17" s="99" t="s">
        <v>213</v>
      </c>
      <c r="M17" s="100" t="s">
        <v>352</v>
      </c>
      <c r="N17" s="100" t="s">
        <v>353</v>
      </c>
      <c r="O17" s="100"/>
      <c r="P17" s="81">
        <f t="shared" si="1"/>
        <v>10.4</v>
      </c>
      <c r="Q17" s="99" t="s">
        <v>255</v>
      </c>
      <c r="R17" s="100" t="s">
        <v>284</v>
      </c>
      <c r="S17" s="100" t="s">
        <v>285</v>
      </c>
      <c r="T17" s="100"/>
      <c r="U17" s="85">
        <f t="shared" si="2"/>
        <v>11.14</v>
      </c>
      <c r="V17" s="84">
        <f t="shared" si="3"/>
        <v>33.010000000000005</v>
      </c>
      <c r="W17" s="19"/>
    </row>
    <row r="18" spans="2:23" ht="15" customHeight="1">
      <c r="B18" s="55" t="s">
        <v>41</v>
      </c>
      <c r="C18" s="54" t="s">
        <v>376</v>
      </c>
      <c r="D18" s="38">
        <v>2004</v>
      </c>
      <c r="E18" s="38" t="s">
        <v>113</v>
      </c>
      <c r="F18" s="50" t="s">
        <v>191</v>
      </c>
      <c r="G18" s="37" t="s">
        <v>275</v>
      </c>
      <c r="H18" s="35" t="s">
        <v>378</v>
      </c>
      <c r="I18" s="35" t="s">
        <v>379</v>
      </c>
      <c r="J18" s="101"/>
      <c r="K18" s="26">
        <f t="shared" si="0"/>
        <v>11.440000000000001</v>
      </c>
      <c r="L18" s="71">
        <v>3.3</v>
      </c>
      <c r="M18" s="25">
        <v>2.7</v>
      </c>
      <c r="N18" s="101">
        <v>7.3</v>
      </c>
      <c r="O18" s="25"/>
      <c r="P18" s="26">
        <f t="shared" si="1"/>
        <v>10.6</v>
      </c>
      <c r="Q18" s="71">
        <v>3.3</v>
      </c>
      <c r="R18" s="25">
        <v>2.6</v>
      </c>
      <c r="S18" s="25">
        <v>7.4</v>
      </c>
      <c r="T18" s="25"/>
      <c r="U18" s="85">
        <f t="shared" si="2"/>
        <v>10.7</v>
      </c>
      <c r="V18" s="84">
        <f t="shared" si="3"/>
        <v>32.739999999999995</v>
      </c>
      <c r="W18" s="19"/>
    </row>
    <row r="19" spans="2:23" ht="15" customHeight="1">
      <c r="B19" s="55" t="s">
        <v>42</v>
      </c>
      <c r="C19" s="54" t="s">
        <v>151</v>
      </c>
      <c r="D19" s="38">
        <v>2003</v>
      </c>
      <c r="E19" s="38" t="s">
        <v>70</v>
      </c>
      <c r="F19" s="50" t="s">
        <v>194</v>
      </c>
      <c r="G19" s="37" t="s">
        <v>264</v>
      </c>
      <c r="H19" s="35" t="s">
        <v>227</v>
      </c>
      <c r="I19" s="35" t="s">
        <v>228</v>
      </c>
      <c r="J19" s="35"/>
      <c r="K19" s="26">
        <f t="shared" si="0"/>
        <v>11.1</v>
      </c>
      <c r="L19" s="37" t="s">
        <v>222</v>
      </c>
      <c r="M19" s="35" t="s">
        <v>260</v>
      </c>
      <c r="N19" s="35" t="s">
        <v>261</v>
      </c>
      <c r="O19" s="36"/>
      <c r="P19" s="26">
        <f t="shared" si="1"/>
        <v>11.5</v>
      </c>
      <c r="Q19" s="37" t="s">
        <v>213</v>
      </c>
      <c r="R19" s="35" t="s">
        <v>347</v>
      </c>
      <c r="S19" s="35" t="s">
        <v>348</v>
      </c>
      <c r="T19" s="35"/>
      <c r="U19" s="85">
        <f t="shared" si="2"/>
        <v>10.04</v>
      </c>
      <c r="V19" s="84">
        <f t="shared" si="3"/>
        <v>32.64</v>
      </c>
      <c r="W19" s="19"/>
    </row>
    <row r="20" spans="2:25" ht="15" customHeight="1">
      <c r="B20" s="55" t="s">
        <v>43</v>
      </c>
      <c r="C20" s="54" t="s">
        <v>138</v>
      </c>
      <c r="D20" s="38">
        <v>2004</v>
      </c>
      <c r="E20" s="38" t="s">
        <v>113</v>
      </c>
      <c r="F20" s="50" t="s">
        <v>191</v>
      </c>
      <c r="G20" s="37" t="s">
        <v>264</v>
      </c>
      <c r="H20" s="35" t="s">
        <v>343</v>
      </c>
      <c r="I20" s="35" t="s">
        <v>344</v>
      </c>
      <c r="J20" s="35"/>
      <c r="K20" s="26">
        <f t="shared" si="0"/>
        <v>11.040000000000001</v>
      </c>
      <c r="L20" s="37" t="s">
        <v>257</v>
      </c>
      <c r="M20" s="35" t="s">
        <v>211</v>
      </c>
      <c r="N20" s="35" t="s">
        <v>374</v>
      </c>
      <c r="O20" s="36"/>
      <c r="P20" s="26">
        <f t="shared" si="1"/>
        <v>11.1</v>
      </c>
      <c r="Q20" s="37" t="s">
        <v>257</v>
      </c>
      <c r="R20" s="35" t="s">
        <v>319</v>
      </c>
      <c r="S20" s="35" t="s">
        <v>320</v>
      </c>
      <c r="T20" s="35"/>
      <c r="U20" s="85">
        <f t="shared" si="2"/>
        <v>10.37</v>
      </c>
      <c r="V20" s="84">
        <f t="shared" si="3"/>
        <v>32.51</v>
      </c>
      <c r="W20" s="20"/>
      <c r="X20" s="9"/>
      <c r="Y20" s="9"/>
    </row>
    <row r="21" spans="2:25" ht="15" customHeight="1">
      <c r="B21" s="55" t="s">
        <v>44</v>
      </c>
      <c r="C21" s="54" t="s">
        <v>148</v>
      </c>
      <c r="D21" s="38">
        <v>2003</v>
      </c>
      <c r="E21" s="38" t="s">
        <v>113</v>
      </c>
      <c r="F21" s="50" t="s">
        <v>191</v>
      </c>
      <c r="G21" s="71">
        <v>4</v>
      </c>
      <c r="H21" s="25">
        <v>1.3</v>
      </c>
      <c r="I21" s="25">
        <v>8.7</v>
      </c>
      <c r="J21" s="25"/>
      <c r="K21" s="26">
        <f t="shared" si="0"/>
        <v>12.7</v>
      </c>
      <c r="L21" s="71">
        <v>3.9</v>
      </c>
      <c r="M21" s="25">
        <v>5.2</v>
      </c>
      <c r="N21" s="25">
        <v>4.8</v>
      </c>
      <c r="O21" s="25"/>
      <c r="P21" s="26">
        <f t="shared" si="1"/>
        <v>8.7</v>
      </c>
      <c r="Q21" s="71">
        <v>3.8</v>
      </c>
      <c r="R21" s="25">
        <v>2.8</v>
      </c>
      <c r="S21" s="25">
        <v>7.2</v>
      </c>
      <c r="T21" s="25"/>
      <c r="U21" s="85">
        <f t="shared" si="2"/>
        <v>11</v>
      </c>
      <c r="V21" s="84">
        <f t="shared" si="3"/>
        <v>32.4</v>
      </c>
      <c r="W21" s="21"/>
      <c r="X21" s="9"/>
      <c r="Y21" s="9"/>
    </row>
    <row r="22" spans="2:25" ht="15.75" customHeight="1">
      <c r="B22" s="55" t="s">
        <v>45</v>
      </c>
      <c r="C22" s="54" t="s">
        <v>142</v>
      </c>
      <c r="D22" s="38">
        <v>2004</v>
      </c>
      <c r="E22" s="38" t="s">
        <v>113</v>
      </c>
      <c r="F22" s="50" t="s">
        <v>191</v>
      </c>
      <c r="G22" s="37" t="s">
        <v>264</v>
      </c>
      <c r="H22" s="35" t="s">
        <v>241</v>
      </c>
      <c r="I22" s="35" t="s">
        <v>242</v>
      </c>
      <c r="J22" s="35"/>
      <c r="K22" s="26">
        <f t="shared" si="0"/>
        <v>10.8</v>
      </c>
      <c r="L22" s="37" t="s">
        <v>275</v>
      </c>
      <c r="M22" s="35" t="s">
        <v>219</v>
      </c>
      <c r="N22" s="35" t="s">
        <v>375</v>
      </c>
      <c r="O22" s="35"/>
      <c r="P22" s="26">
        <f t="shared" si="1"/>
        <v>10.600000000000001</v>
      </c>
      <c r="Q22" s="37" t="s">
        <v>247</v>
      </c>
      <c r="R22" s="35" t="s">
        <v>382</v>
      </c>
      <c r="S22" s="35" t="s">
        <v>383</v>
      </c>
      <c r="T22" s="35"/>
      <c r="U22" s="85">
        <f t="shared" si="2"/>
        <v>10.940000000000001</v>
      </c>
      <c r="V22" s="84">
        <f t="shared" si="3"/>
        <v>32.34</v>
      </c>
      <c r="W22" s="22"/>
      <c r="X22" s="9"/>
      <c r="Y22" s="9"/>
    </row>
    <row r="23" spans="2:25" ht="15" customHeight="1">
      <c r="B23" s="55" t="s">
        <v>46</v>
      </c>
      <c r="C23" s="54" t="s">
        <v>154</v>
      </c>
      <c r="D23" s="38">
        <v>2003</v>
      </c>
      <c r="E23" s="38" t="s">
        <v>70</v>
      </c>
      <c r="F23" s="50" t="s">
        <v>194</v>
      </c>
      <c r="G23" s="71">
        <v>2.4</v>
      </c>
      <c r="H23" s="25">
        <v>0.7</v>
      </c>
      <c r="I23" s="25">
        <v>9.3</v>
      </c>
      <c r="J23" s="25"/>
      <c r="K23" s="26">
        <f t="shared" si="0"/>
        <v>11.700000000000001</v>
      </c>
      <c r="L23" s="71">
        <v>2.7</v>
      </c>
      <c r="M23" s="25">
        <v>3.1</v>
      </c>
      <c r="N23" s="25">
        <v>6.9</v>
      </c>
      <c r="O23" s="25"/>
      <c r="P23" s="26">
        <f t="shared" si="1"/>
        <v>9.600000000000001</v>
      </c>
      <c r="Q23" s="71">
        <v>3.2</v>
      </c>
      <c r="R23" s="25">
        <v>2.16</v>
      </c>
      <c r="S23" s="25">
        <v>7.84</v>
      </c>
      <c r="T23" s="25"/>
      <c r="U23" s="85">
        <f t="shared" si="2"/>
        <v>11.04</v>
      </c>
      <c r="V23" s="84">
        <f t="shared" si="3"/>
        <v>32.34</v>
      </c>
      <c r="W23" s="18"/>
      <c r="X23" s="9"/>
      <c r="Y23" s="9"/>
    </row>
    <row r="24" spans="2:25" ht="15" customHeight="1">
      <c r="B24" s="55" t="s">
        <v>47</v>
      </c>
      <c r="C24" s="54" t="s">
        <v>140</v>
      </c>
      <c r="D24" s="38">
        <v>2003</v>
      </c>
      <c r="E24" s="38" t="s">
        <v>70</v>
      </c>
      <c r="F24" s="50" t="s">
        <v>194</v>
      </c>
      <c r="G24" s="66" t="s">
        <v>264</v>
      </c>
      <c r="H24" s="7" t="s">
        <v>253</v>
      </c>
      <c r="I24" s="7" t="s">
        <v>254</v>
      </c>
      <c r="J24" s="23"/>
      <c r="K24" s="28">
        <f t="shared" si="0"/>
        <v>10.94</v>
      </c>
      <c r="L24" s="64">
        <v>3.1</v>
      </c>
      <c r="M24" s="30">
        <v>2.3</v>
      </c>
      <c r="N24" s="23">
        <v>7.7</v>
      </c>
      <c r="O24" s="30"/>
      <c r="P24" s="28">
        <f t="shared" si="1"/>
        <v>10.8</v>
      </c>
      <c r="Q24" s="64">
        <v>3.2</v>
      </c>
      <c r="R24" s="30">
        <v>3</v>
      </c>
      <c r="S24" s="30">
        <v>7</v>
      </c>
      <c r="T24" s="30"/>
      <c r="U24" s="86">
        <f t="shared" si="2"/>
        <v>10.2</v>
      </c>
      <c r="V24" s="76">
        <f t="shared" si="3"/>
        <v>31.94</v>
      </c>
      <c r="W24" s="19"/>
      <c r="X24" s="9"/>
      <c r="Y24" s="9"/>
    </row>
    <row r="25" spans="2:25" ht="15" customHeight="1">
      <c r="B25" s="245" t="s">
        <v>48</v>
      </c>
      <c r="C25" s="246" t="s">
        <v>147</v>
      </c>
      <c r="D25" s="247">
        <v>2004</v>
      </c>
      <c r="E25" s="247" t="s">
        <v>52</v>
      </c>
      <c r="F25" s="248" t="s">
        <v>188</v>
      </c>
      <c r="G25" s="249" t="s">
        <v>264</v>
      </c>
      <c r="H25" s="250" t="s">
        <v>286</v>
      </c>
      <c r="I25" s="250" t="s">
        <v>287</v>
      </c>
      <c r="J25" s="250"/>
      <c r="K25" s="145">
        <f t="shared" si="0"/>
        <v>11</v>
      </c>
      <c r="L25" s="249" t="s">
        <v>213</v>
      </c>
      <c r="M25" s="250" t="s">
        <v>250</v>
      </c>
      <c r="N25" s="250" t="s">
        <v>251</v>
      </c>
      <c r="O25" s="250"/>
      <c r="P25" s="145">
        <f t="shared" si="1"/>
        <v>9.7</v>
      </c>
      <c r="Q25" s="249" t="s">
        <v>255</v>
      </c>
      <c r="R25" s="250" t="s">
        <v>372</v>
      </c>
      <c r="S25" s="250" t="s">
        <v>373</v>
      </c>
      <c r="T25" s="250"/>
      <c r="U25" s="146">
        <f t="shared" si="2"/>
        <v>10.97</v>
      </c>
      <c r="V25" s="147">
        <f t="shared" si="3"/>
        <v>31.67</v>
      </c>
      <c r="W25" s="21"/>
      <c r="X25" s="9"/>
      <c r="Y25" s="9"/>
    </row>
    <row r="26" spans="2:25" ht="15.75" thickBot="1">
      <c r="B26" s="60" t="s">
        <v>49</v>
      </c>
      <c r="C26" s="251" t="s">
        <v>141</v>
      </c>
      <c r="D26" s="62">
        <v>2004</v>
      </c>
      <c r="E26" s="62" t="s">
        <v>95</v>
      </c>
      <c r="F26" s="254" t="s">
        <v>165</v>
      </c>
      <c r="G26" s="82" t="s">
        <v>264</v>
      </c>
      <c r="H26" s="83" t="s">
        <v>345</v>
      </c>
      <c r="I26" s="83" t="s">
        <v>346</v>
      </c>
      <c r="J26" s="73"/>
      <c r="K26" s="74">
        <f t="shared" si="0"/>
        <v>10.540000000000001</v>
      </c>
      <c r="L26" s="255">
        <v>3.2</v>
      </c>
      <c r="M26" s="73">
        <v>2.5</v>
      </c>
      <c r="N26" s="73">
        <v>7.5</v>
      </c>
      <c r="O26" s="73"/>
      <c r="P26" s="74">
        <f t="shared" si="1"/>
        <v>10.7</v>
      </c>
      <c r="Q26" s="255">
        <v>2.7</v>
      </c>
      <c r="R26" s="73">
        <v>3.2</v>
      </c>
      <c r="S26" s="73">
        <v>6.8</v>
      </c>
      <c r="T26" s="73"/>
      <c r="U26" s="252">
        <f t="shared" si="2"/>
        <v>9.5</v>
      </c>
      <c r="V26" s="253">
        <f t="shared" si="3"/>
        <v>30.740000000000002</v>
      </c>
      <c r="W26" s="98"/>
      <c r="X26" s="9"/>
      <c r="Y26" s="9"/>
    </row>
    <row r="29" spans="3:5" ht="18" customHeight="1">
      <c r="C29" s="43"/>
      <c r="D29" s="44"/>
      <c r="E29" s="45"/>
    </row>
    <row r="30" spans="3:5" ht="18" customHeight="1">
      <c r="C30" s="43"/>
      <c r="D30" s="45"/>
      <c r="E30" s="45"/>
    </row>
    <row r="31" spans="3:5" ht="18" customHeight="1">
      <c r="C31" s="43"/>
      <c r="D31" s="45"/>
      <c r="E31" s="45"/>
    </row>
  </sheetData>
  <sheetProtection selectLockedCells="1" selectUnlockedCells="1"/>
  <mergeCells count="10">
    <mergeCell ref="B6:B7"/>
    <mergeCell ref="C6:C7"/>
    <mergeCell ref="D6:D7"/>
    <mergeCell ref="E6:E7"/>
    <mergeCell ref="V6:V7"/>
    <mergeCell ref="W6:W7"/>
    <mergeCell ref="F6:F7"/>
    <mergeCell ref="G6:K6"/>
    <mergeCell ref="L6:P6"/>
    <mergeCell ref="Q6:U6"/>
  </mergeCells>
  <printOptions/>
  <pageMargins left="0" right="0" top="0.19652777777777777" bottom="0.19652777777777777" header="0.5118055555555555" footer="0.5118055555555555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20.7109375" style="0" customWidth="1"/>
    <col min="4" max="4" width="7.7109375" style="0" customWidth="1"/>
    <col min="5" max="5" width="20.8515625" style="0" customWidth="1"/>
    <col min="6" max="6" width="20.7109375" style="0" customWidth="1"/>
    <col min="7" max="21" width="5.7109375" style="0" customWidth="1"/>
    <col min="22" max="22" width="6.28125" style="0" customWidth="1"/>
    <col min="23" max="23" width="4.7109375" style="0" customWidth="1"/>
  </cols>
  <sheetData>
    <row r="2" spans="3:16" ht="22.5">
      <c r="C2" s="2" t="s">
        <v>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>
      <c r="C3" s="3" t="s">
        <v>22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8" ht="15">
      <c r="C4" s="4" t="s">
        <v>30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1" ht="15">
      <c r="C5" s="6" t="s">
        <v>29</v>
      </c>
      <c r="D5" s="6"/>
      <c r="E5" s="6"/>
      <c r="F5" s="4"/>
      <c r="G5" s="4"/>
      <c r="H5" s="4"/>
      <c r="I5" s="4"/>
      <c r="J5" s="4"/>
      <c r="K5" s="4"/>
    </row>
    <row r="6" ht="15.75" thickBot="1"/>
    <row r="7" spans="2:23" ht="13.5" customHeight="1" thickBot="1">
      <c r="B7" s="115" t="s">
        <v>0</v>
      </c>
      <c r="C7" s="116" t="s">
        <v>1</v>
      </c>
      <c r="D7" s="117" t="s">
        <v>2</v>
      </c>
      <c r="E7" s="117" t="s">
        <v>3</v>
      </c>
      <c r="F7" s="118" t="s">
        <v>4</v>
      </c>
      <c r="G7" s="119" t="s">
        <v>5</v>
      </c>
      <c r="H7" s="120"/>
      <c r="I7" s="120"/>
      <c r="J7" s="120"/>
      <c r="K7" s="121"/>
      <c r="L7" s="122" t="s">
        <v>6</v>
      </c>
      <c r="M7" s="123"/>
      <c r="N7" s="123"/>
      <c r="O7" s="123"/>
      <c r="P7" s="123"/>
      <c r="Q7" s="125" t="s">
        <v>7</v>
      </c>
      <c r="R7" s="126"/>
      <c r="S7" s="126"/>
      <c r="T7" s="126"/>
      <c r="U7" s="127"/>
      <c r="V7" s="224" t="s">
        <v>8</v>
      </c>
      <c r="W7" s="225" t="s">
        <v>9</v>
      </c>
    </row>
    <row r="8" spans="2:23" ht="25.5" thickBot="1">
      <c r="B8" s="130"/>
      <c r="C8" s="131"/>
      <c r="D8" s="132"/>
      <c r="E8" s="132"/>
      <c r="F8" s="133"/>
      <c r="G8" s="134" t="s">
        <v>10</v>
      </c>
      <c r="H8" s="135" t="s">
        <v>11</v>
      </c>
      <c r="I8" s="136" t="s">
        <v>12</v>
      </c>
      <c r="J8" s="137" t="s">
        <v>13</v>
      </c>
      <c r="K8" s="138" t="s">
        <v>14</v>
      </c>
      <c r="L8" s="134" t="s">
        <v>10</v>
      </c>
      <c r="M8" s="135" t="s">
        <v>11</v>
      </c>
      <c r="N8" s="136" t="s">
        <v>12</v>
      </c>
      <c r="O8" s="137" t="s">
        <v>13</v>
      </c>
      <c r="P8" s="244" t="s">
        <v>14</v>
      </c>
      <c r="Q8" s="134" t="s">
        <v>10</v>
      </c>
      <c r="R8" s="139" t="s">
        <v>11</v>
      </c>
      <c r="S8" s="136" t="s">
        <v>12</v>
      </c>
      <c r="T8" s="137" t="s">
        <v>13</v>
      </c>
      <c r="U8" s="138" t="s">
        <v>14</v>
      </c>
      <c r="V8" s="230"/>
      <c r="W8" s="231"/>
    </row>
    <row r="9" spans="2:23" ht="15">
      <c r="B9" s="55" t="s">
        <v>15</v>
      </c>
      <c r="C9" s="87" t="s">
        <v>157</v>
      </c>
      <c r="D9" s="38">
        <v>2000</v>
      </c>
      <c r="E9" s="38" t="s">
        <v>66</v>
      </c>
      <c r="F9" s="50" t="s">
        <v>190</v>
      </c>
      <c r="G9" s="68" t="s">
        <v>338</v>
      </c>
      <c r="H9" s="13" t="s">
        <v>23</v>
      </c>
      <c r="I9" s="13" t="s">
        <v>226</v>
      </c>
      <c r="J9" s="13"/>
      <c r="K9" s="67">
        <f aca="true" t="shared" si="0" ref="K9:K16">(G9+I9)-J9</f>
        <v>13</v>
      </c>
      <c r="L9" s="68" t="s">
        <v>257</v>
      </c>
      <c r="M9" s="14" t="s">
        <v>248</v>
      </c>
      <c r="N9" s="13" t="s">
        <v>249</v>
      </c>
      <c r="O9" s="13"/>
      <c r="P9" s="17">
        <f aca="true" t="shared" si="1" ref="P9:P16">(L9+N9)-O9</f>
        <v>10.15</v>
      </c>
      <c r="Q9" s="68" t="s">
        <v>402</v>
      </c>
      <c r="R9" s="14" t="s">
        <v>216</v>
      </c>
      <c r="S9" s="13" t="s">
        <v>215</v>
      </c>
      <c r="T9" s="13"/>
      <c r="U9" s="67">
        <f aca="true" t="shared" si="2" ref="U9:U16">(Q9+S9)-T9</f>
        <v>12.2</v>
      </c>
      <c r="V9" s="77">
        <f aca="true" t="shared" si="3" ref="V9:V16">SUM(K9,P9,U9)</f>
        <v>35.349999999999994</v>
      </c>
      <c r="W9" s="79"/>
    </row>
    <row r="10" spans="2:24" ht="15">
      <c r="B10" s="55" t="s">
        <v>16</v>
      </c>
      <c r="C10" s="87" t="s">
        <v>162</v>
      </c>
      <c r="D10" s="38">
        <v>2001</v>
      </c>
      <c r="E10" s="38" t="s">
        <v>80</v>
      </c>
      <c r="F10" s="50" t="s">
        <v>196</v>
      </c>
      <c r="G10" s="37" t="s">
        <v>255</v>
      </c>
      <c r="H10" s="35" t="s">
        <v>239</v>
      </c>
      <c r="I10" s="35" t="s">
        <v>252</v>
      </c>
      <c r="J10" s="35"/>
      <c r="K10" s="67">
        <f t="shared" si="0"/>
        <v>11.9</v>
      </c>
      <c r="L10" s="37" t="s">
        <v>213</v>
      </c>
      <c r="M10" s="35" t="s">
        <v>396</v>
      </c>
      <c r="N10" s="35" t="s">
        <v>397</v>
      </c>
      <c r="O10" s="35"/>
      <c r="P10" s="17">
        <f t="shared" si="1"/>
        <v>8.75</v>
      </c>
      <c r="Q10" s="37" t="s">
        <v>257</v>
      </c>
      <c r="R10" s="35" t="s">
        <v>210</v>
      </c>
      <c r="S10" s="35" t="s">
        <v>209</v>
      </c>
      <c r="T10" s="35"/>
      <c r="U10" s="67">
        <f t="shared" si="2"/>
        <v>10.3</v>
      </c>
      <c r="V10" s="77">
        <f t="shared" si="3"/>
        <v>30.95</v>
      </c>
      <c r="W10" s="96"/>
      <c r="X10" s="9"/>
    </row>
    <row r="11" spans="2:24" ht="15">
      <c r="B11" s="55" t="s">
        <v>17</v>
      </c>
      <c r="C11" s="87" t="s">
        <v>158</v>
      </c>
      <c r="D11" s="38">
        <v>2001</v>
      </c>
      <c r="E11" s="38" t="s">
        <v>80</v>
      </c>
      <c r="F11" s="50" t="s">
        <v>196</v>
      </c>
      <c r="G11" s="37" t="s">
        <v>255</v>
      </c>
      <c r="H11" s="35" t="s">
        <v>304</v>
      </c>
      <c r="I11" s="35" t="s">
        <v>305</v>
      </c>
      <c r="J11" s="35"/>
      <c r="K11" s="67">
        <f t="shared" si="0"/>
        <v>11.700000000000001</v>
      </c>
      <c r="L11" s="37" t="s">
        <v>210</v>
      </c>
      <c r="M11" s="35" t="s">
        <v>223</v>
      </c>
      <c r="N11" s="35" t="s">
        <v>224</v>
      </c>
      <c r="O11" s="35"/>
      <c r="P11" s="17">
        <f t="shared" si="1"/>
        <v>9</v>
      </c>
      <c r="Q11" s="37" t="s">
        <v>377</v>
      </c>
      <c r="R11" s="35" t="s">
        <v>223</v>
      </c>
      <c r="S11" s="35" t="s">
        <v>224</v>
      </c>
      <c r="T11" s="35"/>
      <c r="U11" s="67">
        <f t="shared" si="2"/>
        <v>9.9</v>
      </c>
      <c r="V11" s="77">
        <f t="shared" si="3"/>
        <v>30.6</v>
      </c>
      <c r="W11" s="96"/>
      <c r="X11" s="9"/>
    </row>
    <row r="12" spans="2:23" ht="15">
      <c r="B12" s="55" t="s">
        <v>18</v>
      </c>
      <c r="C12" s="89" t="s">
        <v>161</v>
      </c>
      <c r="D12" s="46">
        <v>2001</v>
      </c>
      <c r="E12" s="38" t="s">
        <v>70</v>
      </c>
      <c r="F12" s="50" t="s">
        <v>195</v>
      </c>
      <c r="G12" s="37" t="s">
        <v>250</v>
      </c>
      <c r="H12" s="35" t="s">
        <v>392</v>
      </c>
      <c r="I12" s="35" t="s">
        <v>393</v>
      </c>
      <c r="J12" s="35"/>
      <c r="K12" s="67">
        <f t="shared" si="0"/>
        <v>11.05</v>
      </c>
      <c r="L12" s="37" t="s">
        <v>213</v>
      </c>
      <c r="M12" s="35" t="s">
        <v>247</v>
      </c>
      <c r="N12" s="35" t="s">
        <v>357</v>
      </c>
      <c r="O12" s="35"/>
      <c r="P12" s="17">
        <f t="shared" si="1"/>
        <v>9.2</v>
      </c>
      <c r="Q12" s="37" t="s">
        <v>213</v>
      </c>
      <c r="R12" s="35" t="s">
        <v>278</v>
      </c>
      <c r="S12" s="35" t="s">
        <v>279</v>
      </c>
      <c r="T12" s="35"/>
      <c r="U12" s="67">
        <f t="shared" si="2"/>
        <v>10.2</v>
      </c>
      <c r="V12" s="77">
        <f t="shared" si="3"/>
        <v>30.45</v>
      </c>
      <c r="W12" s="96"/>
    </row>
    <row r="13" spans="2:23" ht="15">
      <c r="B13" s="55" t="s">
        <v>19</v>
      </c>
      <c r="C13" s="87" t="s">
        <v>160</v>
      </c>
      <c r="D13" s="38">
        <v>2002</v>
      </c>
      <c r="E13" s="38" t="s">
        <v>66</v>
      </c>
      <c r="F13" s="50" t="s">
        <v>190</v>
      </c>
      <c r="G13" s="37" t="s">
        <v>264</v>
      </c>
      <c r="H13" s="35" t="s">
        <v>400</v>
      </c>
      <c r="I13" s="35" t="s">
        <v>401</v>
      </c>
      <c r="J13" s="35"/>
      <c r="K13" s="67">
        <f t="shared" si="0"/>
        <v>10.55</v>
      </c>
      <c r="L13" s="37" t="s">
        <v>264</v>
      </c>
      <c r="M13" s="35" t="s">
        <v>394</v>
      </c>
      <c r="N13" s="35" t="s">
        <v>395</v>
      </c>
      <c r="O13" s="35"/>
      <c r="P13" s="17">
        <f t="shared" si="1"/>
        <v>8.15</v>
      </c>
      <c r="Q13" s="37" t="s">
        <v>275</v>
      </c>
      <c r="R13" s="35" t="s">
        <v>241</v>
      </c>
      <c r="S13" s="35" t="s">
        <v>242</v>
      </c>
      <c r="T13" s="35"/>
      <c r="U13" s="67">
        <f t="shared" si="2"/>
        <v>11.600000000000001</v>
      </c>
      <c r="V13" s="77">
        <f t="shared" si="3"/>
        <v>30.300000000000004</v>
      </c>
      <c r="W13" s="96"/>
    </row>
    <row r="14" spans="2:23" ht="15">
      <c r="B14" s="55" t="s">
        <v>20</v>
      </c>
      <c r="C14" s="102" t="s">
        <v>159</v>
      </c>
      <c r="D14" s="103">
        <v>2000</v>
      </c>
      <c r="E14" s="40" t="s">
        <v>59</v>
      </c>
      <c r="F14" s="50" t="s">
        <v>192</v>
      </c>
      <c r="G14" s="37" t="s">
        <v>250</v>
      </c>
      <c r="H14" s="35" t="s">
        <v>306</v>
      </c>
      <c r="I14" s="35" t="s">
        <v>307</v>
      </c>
      <c r="J14" s="35"/>
      <c r="K14" s="67">
        <f t="shared" si="0"/>
        <v>10.55</v>
      </c>
      <c r="L14" s="37" t="s">
        <v>277</v>
      </c>
      <c r="M14" s="35" t="s">
        <v>398</v>
      </c>
      <c r="N14" s="35" t="s">
        <v>399</v>
      </c>
      <c r="O14" s="35"/>
      <c r="P14" s="17">
        <f t="shared" si="1"/>
        <v>8.25</v>
      </c>
      <c r="Q14" s="37" t="s">
        <v>250</v>
      </c>
      <c r="R14" s="35" t="s">
        <v>250</v>
      </c>
      <c r="S14" s="35" t="s">
        <v>251</v>
      </c>
      <c r="T14" s="35"/>
      <c r="U14" s="67">
        <f t="shared" si="2"/>
        <v>10</v>
      </c>
      <c r="V14" s="77">
        <f t="shared" si="3"/>
        <v>28.8</v>
      </c>
      <c r="W14" s="96"/>
    </row>
    <row r="15" spans="2:23" ht="15">
      <c r="B15" s="59" t="s">
        <v>21</v>
      </c>
      <c r="C15" s="88" t="s">
        <v>156</v>
      </c>
      <c r="D15" s="40">
        <v>2002</v>
      </c>
      <c r="E15" s="40" t="s">
        <v>70</v>
      </c>
      <c r="F15" s="50" t="s">
        <v>195</v>
      </c>
      <c r="G15" s="41" t="s">
        <v>264</v>
      </c>
      <c r="H15" s="42" t="s">
        <v>392</v>
      </c>
      <c r="I15" s="42" t="s">
        <v>393</v>
      </c>
      <c r="J15" s="42"/>
      <c r="K15" s="39">
        <f t="shared" si="0"/>
        <v>10.450000000000001</v>
      </c>
      <c r="L15" s="41" t="s">
        <v>219</v>
      </c>
      <c r="M15" s="42" t="s">
        <v>394</v>
      </c>
      <c r="N15" s="42" t="s">
        <v>395</v>
      </c>
      <c r="O15" s="104"/>
      <c r="P15" s="17">
        <f t="shared" si="1"/>
        <v>8.35</v>
      </c>
      <c r="Q15" s="41" t="s">
        <v>278</v>
      </c>
      <c r="R15" s="42" t="s">
        <v>275</v>
      </c>
      <c r="S15" s="42" t="s">
        <v>276</v>
      </c>
      <c r="T15" s="42"/>
      <c r="U15" s="67">
        <f t="shared" si="2"/>
        <v>9.3</v>
      </c>
      <c r="V15" s="77">
        <f t="shared" si="3"/>
        <v>28.1</v>
      </c>
      <c r="W15" s="97"/>
    </row>
    <row r="16" spans="2:23" ht="15.75" thickBot="1">
      <c r="B16" s="60"/>
      <c r="C16" s="90"/>
      <c r="D16" s="91"/>
      <c r="E16" s="62"/>
      <c r="F16" s="57"/>
      <c r="G16" s="82"/>
      <c r="H16" s="83"/>
      <c r="I16" s="83"/>
      <c r="J16" s="83"/>
      <c r="K16" s="74">
        <f t="shared" si="0"/>
        <v>0</v>
      </c>
      <c r="L16" s="82"/>
      <c r="M16" s="83"/>
      <c r="N16" s="83"/>
      <c r="O16" s="83"/>
      <c r="P16" s="92">
        <f t="shared" si="1"/>
        <v>0</v>
      </c>
      <c r="Q16" s="93"/>
      <c r="R16" s="94"/>
      <c r="S16" s="94"/>
      <c r="T16" s="94"/>
      <c r="U16" s="95">
        <f t="shared" si="2"/>
        <v>0</v>
      </c>
      <c r="V16" s="78">
        <f t="shared" si="3"/>
        <v>0</v>
      </c>
      <c r="W16" s="98"/>
    </row>
    <row r="19" spans="2:5" ht="15">
      <c r="B19" s="9"/>
      <c r="C19" s="47"/>
      <c r="D19" s="48"/>
      <c r="E19" s="45"/>
    </row>
    <row r="20" spans="2:5" ht="15">
      <c r="B20" s="9"/>
      <c r="C20" s="49"/>
      <c r="D20" s="45"/>
      <c r="E20" s="45"/>
    </row>
  </sheetData>
  <sheetProtection selectLockedCells="1" selectUnlockedCells="1"/>
  <mergeCells count="10">
    <mergeCell ref="B7:B8"/>
    <mergeCell ref="C7:C8"/>
    <mergeCell ref="D7:D8"/>
    <mergeCell ref="E7:E8"/>
    <mergeCell ref="V7:V8"/>
    <mergeCell ref="W7:W8"/>
    <mergeCell ref="F7:F8"/>
    <mergeCell ref="G7:K7"/>
    <mergeCell ref="L7:P7"/>
    <mergeCell ref="Q7:U7"/>
  </mergeCells>
  <printOptions/>
  <pageMargins left="0" right="0" top="0" bottom="0" header="0.5118055555555555" footer="0.511805555555555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Hubackova</cp:lastModifiedBy>
  <cp:lastPrinted>2015-11-02T09:44:35Z</cp:lastPrinted>
  <dcterms:modified xsi:type="dcterms:W3CDTF">2015-11-02T11:06:17Z</dcterms:modified>
  <cp:category/>
  <cp:version/>
  <cp:contentType/>
  <cp:contentStatus/>
</cp:coreProperties>
</file>